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70" windowHeight="0"/>
  </bookViews>
  <sheets>
    <sheet name="T12.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  <c r="C34" i="1"/>
  <c r="C35" i="1" s="1"/>
  <c r="F34" i="1" s="1"/>
  <c r="I16" i="1"/>
  <c r="I15" i="1"/>
  <c r="I14" i="1"/>
  <c r="I13" i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5" i="1"/>
</calcChain>
</file>

<file path=xl/sharedStrings.xml><?xml version="1.0" encoding="utf-8"?>
<sst xmlns="http://schemas.openxmlformats.org/spreadsheetml/2006/main" count="51" uniqueCount="39">
  <si>
    <t>Ngày</t>
  </si>
  <si>
    <t>Chi tiết</t>
  </si>
  <si>
    <t>Thu</t>
  </si>
  <si>
    <t>Chi</t>
  </si>
  <si>
    <t>Tồn</t>
  </si>
  <si>
    <t>CMTX</t>
  </si>
  <si>
    <t>CMKTX</t>
  </si>
  <si>
    <t>Đồng nghiệp USG và friends</t>
  </si>
  <si>
    <t xml:space="preserve">Chị Michele_du và gđ </t>
  </si>
  <si>
    <t>Hành lá</t>
  </si>
  <si>
    <t>T1(7/11)</t>
  </si>
  <si>
    <t>Hạt nêm</t>
  </si>
  <si>
    <t>T2(14/11)</t>
  </si>
  <si>
    <t>T3(21/11)</t>
  </si>
  <si>
    <t>T4(28/11)</t>
  </si>
  <si>
    <t>Bình ga</t>
  </si>
  <si>
    <t>Trứng vịt 40 quả A Hoàng Linh UH</t>
  </si>
  <si>
    <t>Hành khô 500g</t>
  </si>
  <si>
    <t>Tổng tháng 11/2020</t>
  </si>
  <si>
    <t>Tồn cuối tháng 11/2020</t>
  </si>
  <si>
    <t>BÁO CÁO THU, CHI CHƯƠNG TRÌNH  THỨ 7 YÊU THƯƠNG - HÀ TĨNH THÁNG 12/2020</t>
  </si>
  <si>
    <t>Tồn tháng 11/2020</t>
  </si>
  <si>
    <t>04/12</t>
  </si>
  <si>
    <t>12/12</t>
  </si>
  <si>
    <t>Cửa hàng Thông Decal (TPHCM)</t>
  </si>
  <si>
    <t>18/12</t>
  </si>
  <si>
    <t>Tuần 1 (05/12)</t>
  </si>
  <si>
    <t>Gạo nếp 20kg x 25.000</t>
  </si>
  <si>
    <t>Chả 4Kg x 140.000</t>
  </si>
  <si>
    <t>Hành khô 500g x 60.000</t>
  </si>
  <si>
    <t>Dầu ăn 3 chai x 31.000</t>
  </si>
  <si>
    <t>Nước mắm 2 chai x 16.000</t>
  </si>
  <si>
    <t>Khẩu trang 3 hộp x 30.000</t>
  </si>
  <si>
    <t>Bao tay 2 hộp x 10.000</t>
  </si>
  <si>
    <t>Tuần 2(12/12)</t>
  </si>
  <si>
    <t>Nếp 20kg x 25.000</t>
  </si>
  <si>
    <t>Tuần 3(19/12)</t>
  </si>
  <si>
    <t>Nếp 23kg x 25.000</t>
  </si>
  <si>
    <t>Tuần 4(26/12)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</si>
</sst>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10000]d/m/yyyy;@"/>
    <numFmt numFmtId="165" formatCode="_-* #,##0.00\ _₫_-;\-* #,##0.00\ _₫_-;_-* &quot;-&quot;??\ _₫_-;_-@_-"/>
    <numFmt numFmtId="166" formatCode="_-* #,##0\ _₫_-;\-* #,##0\ _₫_-;_-* &quot;-&quot;??\ _₫_-;_-@_-"/>
    <numFmt numFmtId="167" formatCode="[$-101042A]d\ mmmm\ yyyy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indexed="8"/>
      <name val="Times New Roman"/>
      <family val="1"/>
      <charset val="163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00000"/>
      <name val="Times New Roman"/>
      <family val="1"/>
      <charset val="163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165" fontId="5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164" fontId="4" fillId="2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66" fontId="4" fillId="0" borderId="1" xfId="2" applyNumberFormat="1" applyFont="1" applyBorder="1" applyAlignment="1">
      <alignment horizontal="center" vertical="center"/>
    </xf>
    <xf numFmtId="166" fontId="4" fillId="0" borderId="3" xfId="2" applyNumberFormat="1" applyFont="1" applyBorder="1" applyAlignment="1">
      <alignment horizontal="center" vertical="center"/>
    </xf>
    <xf numFmtId="166" fontId="4" fillId="0" borderId="4" xfId="2" applyNumberFormat="1" applyFont="1" applyBorder="1" applyAlignment="1">
      <alignment horizontal="center" vertical="center"/>
    </xf>
    <xf numFmtId="167" fontId="4" fillId="3" borderId="4" xfId="1" applyNumberFormat="1" applyFont="1" applyFill="1" applyBorder="1" applyAlignment="1">
      <alignment horizontal="center" vertical="center"/>
    </xf>
    <xf numFmtId="166" fontId="4" fillId="3" borderId="4" xfId="2" applyNumberFormat="1" applyFont="1" applyFill="1" applyBorder="1" applyAlignment="1">
      <alignment horizontal="center" vertical="center"/>
    </xf>
    <xf numFmtId="166" fontId="4" fillId="4" borderId="4" xfId="2" applyNumberFormat="1" applyFont="1" applyFill="1" applyBorder="1" applyAlignment="1">
      <alignment vertical="center"/>
    </xf>
    <xf numFmtId="164" fontId="4" fillId="5" borderId="4" xfId="1" quotePrefix="1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166" fontId="7" fillId="6" borderId="4" xfId="2" applyNumberFormat="1" applyFont="1" applyFill="1" applyBorder="1" applyAlignment="1">
      <alignment horizontal="center" vertical="center"/>
    </xf>
    <xf numFmtId="166" fontId="8" fillId="0" borderId="4" xfId="2" applyNumberFormat="1" applyFont="1" applyBorder="1"/>
    <xf numFmtId="166" fontId="4" fillId="0" borderId="4" xfId="2" applyNumberFormat="1" applyFont="1" applyBorder="1" applyAlignment="1">
      <alignment vertical="center"/>
    </xf>
    <xf numFmtId="164" fontId="4" fillId="7" borderId="4" xfId="1" quotePrefix="1" applyNumberFormat="1" applyFont="1" applyFill="1" applyBorder="1" applyAlignment="1">
      <alignment horizontal="center" vertical="center"/>
    </xf>
    <xf numFmtId="0" fontId="8" fillId="0" borderId="4" xfId="3" applyFont="1" applyBorder="1"/>
    <xf numFmtId="164" fontId="4" fillId="6" borderId="4" xfId="1" quotePrefix="1" applyNumberFormat="1" applyFont="1" applyFill="1" applyBorder="1" applyAlignment="1">
      <alignment horizontal="center" vertical="center"/>
    </xf>
    <xf numFmtId="166" fontId="0" fillId="0" borderId="0" xfId="0" applyNumberFormat="1"/>
    <xf numFmtId="0" fontId="2" fillId="5" borderId="4" xfId="0" applyFont="1" applyFill="1" applyBorder="1"/>
    <xf numFmtId="166" fontId="2" fillId="5" borderId="4" xfId="0" applyNumberFormat="1" applyFont="1" applyFill="1" applyBorder="1"/>
    <xf numFmtId="0" fontId="1" fillId="8" borderId="0" xfId="0" applyFont="1" applyFill="1" applyBorder="1"/>
    <xf numFmtId="166" fontId="1" fillId="8" borderId="0" xfId="0" applyNumberFormat="1" applyFont="1" applyFill="1" applyBorder="1"/>
    <xf numFmtId="0" fontId="0" fillId="8" borderId="0" xfId="0" applyFill="1"/>
    <xf numFmtId="166" fontId="0" fillId="8" borderId="0" xfId="0" applyNumberFormat="1" applyFill="1"/>
    <xf numFmtId="166" fontId="4" fillId="9" borderId="5" xfId="2" applyNumberFormat="1" applyFont="1" applyFill="1" applyBorder="1" applyAlignment="1">
      <alignment horizontal="center" vertical="center"/>
    </xf>
    <xf numFmtId="166" fontId="4" fillId="10" borderId="5" xfId="2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6" fontId="4" fillId="11" borderId="1" xfId="2" applyNumberFormat="1" applyFont="1" applyFill="1" applyBorder="1" applyAlignment="1">
      <alignment horizontal="center" vertical="center"/>
    </xf>
    <xf numFmtId="166" fontId="4" fillId="11" borderId="3" xfId="2" applyNumberFormat="1" applyFont="1" applyFill="1" applyBorder="1" applyAlignment="1">
      <alignment horizontal="center" vertical="center"/>
    </xf>
    <xf numFmtId="166" fontId="4" fillId="9" borderId="6" xfId="2" applyNumberFormat="1" applyFont="1" applyFill="1" applyBorder="1" applyAlignment="1">
      <alignment horizontal="center" vertical="center"/>
    </xf>
    <xf numFmtId="166" fontId="4" fillId="10" borderId="6" xfId="2" applyNumberFormat="1" applyFont="1" applyFill="1" applyBorder="1" applyAlignment="1">
      <alignment horizontal="center" vertical="center"/>
    </xf>
  </cellXfs>
  <cellStyles count="4">
    <cellStyle name="Comma 3" xfId="2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4" workbookViewId="0">
      <selection activeCell="F5" sqref="F5"/>
    </sheetView>
  </sheetViews>
  <sheetFormatPr defaultRowHeight="15" x14ac:dyDescent="0.25"/>
  <cols>
    <col min="1" max="1" width="19.7109375" customWidth="1"/>
    <col min="2" max="2" width="32" customWidth="1"/>
    <col min="3" max="3" width="15" customWidth="1"/>
    <col min="4" max="4" width="14.28515625" customWidth="1"/>
    <col min="5" max="5" width="16.28515625" customWidth="1"/>
    <col min="6" max="6" width="16.7109375" customWidth="1"/>
    <col min="9" max="9" width="12.140625" bestFit="1" customWidth="1"/>
  </cols>
  <sheetData>
    <row r="1" spans="1:9" ht="35.25" customHeight="1" x14ac:dyDescent="0.25">
      <c r="A1" s="1" t="s">
        <v>20</v>
      </c>
      <c r="B1" s="2"/>
      <c r="C1" s="2"/>
      <c r="D1" s="2"/>
      <c r="E1" s="2"/>
      <c r="F1" s="3"/>
    </row>
    <row r="2" spans="1:9" ht="15.75" x14ac:dyDescent="0.25">
      <c r="A2" s="4" t="s">
        <v>0</v>
      </c>
      <c r="B2" s="5" t="s">
        <v>1</v>
      </c>
      <c r="C2" s="6" t="s">
        <v>2</v>
      </c>
      <c r="D2" s="7"/>
      <c r="E2" s="8" t="s">
        <v>3</v>
      </c>
      <c r="F2" s="8" t="s">
        <v>4</v>
      </c>
    </row>
    <row r="3" spans="1:9" ht="15.75" x14ac:dyDescent="0.25">
      <c r="A3" s="4"/>
      <c r="B3" s="5"/>
      <c r="C3" s="8" t="s">
        <v>5</v>
      </c>
      <c r="D3" s="8" t="s">
        <v>6</v>
      </c>
      <c r="E3" s="8"/>
      <c r="F3" s="8"/>
    </row>
    <row r="4" spans="1:9" ht="15.75" x14ac:dyDescent="0.25">
      <c r="A4" s="9" t="s">
        <v>21</v>
      </c>
      <c r="B4" s="9"/>
      <c r="C4" s="10"/>
      <c r="D4" s="10"/>
      <c r="E4" s="10"/>
      <c r="F4" s="11">
        <v>5681000</v>
      </c>
    </row>
    <row r="5" spans="1:9" ht="15.75" x14ac:dyDescent="0.25">
      <c r="A5" s="12" t="s">
        <v>22</v>
      </c>
      <c r="B5" s="13" t="s">
        <v>7</v>
      </c>
      <c r="C5" s="14">
        <v>1500000</v>
      </c>
      <c r="D5" s="14"/>
      <c r="E5" s="15"/>
      <c r="F5" s="16">
        <f>F4+C5+D5-E5</f>
        <v>7181000</v>
      </c>
    </row>
    <row r="6" spans="1:9" ht="15.75" x14ac:dyDescent="0.25">
      <c r="A6" s="12" t="s">
        <v>23</v>
      </c>
      <c r="B6" s="13" t="s">
        <v>24</v>
      </c>
      <c r="C6" s="14"/>
      <c r="D6" s="14">
        <v>1000000</v>
      </c>
      <c r="E6" s="15"/>
      <c r="F6" s="16">
        <f t="shared" ref="F6:F33" si="0">F5+C6+D6-E6</f>
        <v>8181000</v>
      </c>
    </row>
    <row r="7" spans="1:9" ht="15.75" x14ac:dyDescent="0.25">
      <c r="A7" s="12" t="s">
        <v>25</v>
      </c>
      <c r="B7" s="13" t="s">
        <v>8</v>
      </c>
      <c r="C7" s="14">
        <v>1000000</v>
      </c>
      <c r="D7" s="14"/>
      <c r="E7" s="15"/>
      <c r="F7" s="16">
        <f t="shared" si="0"/>
        <v>9181000</v>
      </c>
    </row>
    <row r="8" spans="1:9" ht="15.75" x14ac:dyDescent="0.25">
      <c r="A8" s="17" t="s">
        <v>26</v>
      </c>
      <c r="B8" s="18" t="s">
        <v>27</v>
      </c>
      <c r="C8" s="14"/>
      <c r="D8" s="14"/>
      <c r="E8" s="15">
        <v>500000</v>
      </c>
      <c r="F8" s="16">
        <f t="shared" si="0"/>
        <v>8681000</v>
      </c>
    </row>
    <row r="9" spans="1:9" ht="15.75" x14ac:dyDescent="0.25">
      <c r="A9" s="19"/>
      <c r="B9" s="18" t="s">
        <v>28</v>
      </c>
      <c r="C9" s="14"/>
      <c r="D9" s="14"/>
      <c r="E9" s="15">
        <v>560000</v>
      </c>
      <c r="F9" s="16">
        <f t="shared" si="0"/>
        <v>8121000</v>
      </c>
      <c r="G9" s="20"/>
    </row>
    <row r="10" spans="1:9" ht="15.75" x14ac:dyDescent="0.25">
      <c r="A10" s="19"/>
      <c r="B10" s="18" t="s">
        <v>29</v>
      </c>
      <c r="C10" s="14"/>
      <c r="D10" s="14"/>
      <c r="E10" s="15">
        <v>30000</v>
      </c>
      <c r="F10" s="16">
        <f t="shared" si="0"/>
        <v>8091000</v>
      </c>
    </row>
    <row r="11" spans="1:9" ht="15.75" x14ac:dyDescent="0.25">
      <c r="A11" s="19"/>
      <c r="B11" s="18" t="s">
        <v>9</v>
      </c>
      <c r="C11" s="14"/>
      <c r="D11" s="14"/>
      <c r="E11" s="15">
        <v>30000</v>
      </c>
      <c r="F11" s="16">
        <f t="shared" si="0"/>
        <v>8061000</v>
      </c>
    </row>
    <row r="12" spans="1:9" ht="15.75" x14ac:dyDescent="0.25">
      <c r="A12" s="19"/>
      <c r="B12" s="18" t="s">
        <v>30</v>
      </c>
      <c r="C12" s="14"/>
      <c r="D12" s="14"/>
      <c r="E12" s="15">
        <v>93000</v>
      </c>
      <c r="F12" s="16">
        <f t="shared" si="0"/>
        <v>7968000</v>
      </c>
    </row>
    <row r="13" spans="1:9" ht="15.75" x14ac:dyDescent="0.25">
      <c r="A13" s="19"/>
      <c r="B13" s="18" t="s">
        <v>31</v>
      </c>
      <c r="C13" s="14"/>
      <c r="D13" s="14"/>
      <c r="E13" s="15">
        <v>32000</v>
      </c>
      <c r="F13" s="16">
        <f t="shared" si="0"/>
        <v>7936000</v>
      </c>
      <c r="H13" s="21" t="s">
        <v>10</v>
      </c>
      <c r="I13" s="22">
        <f>SUM(E8:E17)</f>
        <v>1690000</v>
      </c>
    </row>
    <row r="14" spans="1:9" ht="15.75" x14ac:dyDescent="0.25">
      <c r="A14" s="19"/>
      <c r="B14" s="18" t="s">
        <v>11</v>
      </c>
      <c r="C14" s="14"/>
      <c r="D14" s="14"/>
      <c r="E14" s="15">
        <v>35000</v>
      </c>
      <c r="F14" s="16">
        <f t="shared" si="0"/>
        <v>7901000</v>
      </c>
      <c r="H14" s="21" t="s">
        <v>12</v>
      </c>
      <c r="I14" s="22">
        <f>SUM(E19:E22)</f>
        <v>1120000</v>
      </c>
    </row>
    <row r="15" spans="1:9" ht="15.75" x14ac:dyDescent="0.25">
      <c r="A15" s="19"/>
      <c r="B15" s="18" t="s">
        <v>32</v>
      </c>
      <c r="C15" s="14"/>
      <c r="D15" s="14"/>
      <c r="E15" s="15">
        <v>90000</v>
      </c>
      <c r="F15" s="16">
        <f t="shared" si="0"/>
        <v>7811000</v>
      </c>
      <c r="H15" s="21" t="s">
        <v>13</v>
      </c>
      <c r="I15" s="22">
        <f>SUM(E24:E27)</f>
        <v>1190000</v>
      </c>
    </row>
    <row r="16" spans="1:9" ht="15.75" x14ac:dyDescent="0.25">
      <c r="A16" s="19"/>
      <c r="B16" s="18" t="s">
        <v>33</v>
      </c>
      <c r="C16" s="14"/>
      <c r="D16" s="14"/>
      <c r="E16" s="15">
        <v>20000</v>
      </c>
      <c r="F16" s="16">
        <f t="shared" si="0"/>
        <v>7791000</v>
      </c>
      <c r="H16" s="22" t="s">
        <v>14</v>
      </c>
      <c r="I16" s="22">
        <f>SUM(E29:E32)</f>
        <v>1125000</v>
      </c>
    </row>
    <row r="17" spans="1:9" ht="15.75" x14ac:dyDescent="0.25">
      <c r="A17" s="19"/>
      <c r="B17" s="18" t="s">
        <v>15</v>
      </c>
      <c r="C17" s="14"/>
      <c r="D17" s="14"/>
      <c r="E17" s="15">
        <v>300000</v>
      </c>
      <c r="F17" s="16">
        <f t="shared" si="0"/>
        <v>7491000</v>
      </c>
      <c r="H17" s="23"/>
      <c r="I17" s="24"/>
    </row>
    <row r="18" spans="1:9" ht="15.75" x14ac:dyDescent="0.25">
      <c r="A18" s="19"/>
      <c r="B18" s="18" t="s">
        <v>16</v>
      </c>
      <c r="C18" s="14"/>
      <c r="D18" s="14"/>
      <c r="E18" s="15">
        <v>0</v>
      </c>
      <c r="F18" s="16">
        <f t="shared" si="0"/>
        <v>7491000</v>
      </c>
      <c r="H18" s="23"/>
      <c r="I18" s="24"/>
    </row>
    <row r="19" spans="1:9" ht="15.75" x14ac:dyDescent="0.25">
      <c r="A19" s="17" t="s">
        <v>34</v>
      </c>
      <c r="B19" s="18" t="s">
        <v>35</v>
      </c>
      <c r="C19" s="14"/>
      <c r="D19" s="14"/>
      <c r="E19" s="15">
        <v>500000</v>
      </c>
      <c r="F19" s="16">
        <f t="shared" si="0"/>
        <v>6991000</v>
      </c>
      <c r="H19" s="24"/>
      <c r="I19" s="24"/>
    </row>
    <row r="20" spans="1:9" ht="15.75" x14ac:dyDescent="0.25">
      <c r="A20" s="19"/>
      <c r="B20" s="18" t="s">
        <v>28</v>
      </c>
      <c r="C20" s="14"/>
      <c r="D20" s="14"/>
      <c r="E20" s="15">
        <v>560000</v>
      </c>
      <c r="F20" s="16">
        <f t="shared" si="0"/>
        <v>6431000</v>
      </c>
      <c r="G20" s="20"/>
      <c r="H20" s="25"/>
      <c r="I20" s="25"/>
    </row>
    <row r="21" spans="1:9" ht="15.75" x14ac:dyDescent="0.25">
      <c r="A21" s="19"/>
      <c r="B21" s="18" t="s">
        <v>17</v>
      </c>
      <c r="C21" s="14"/>
      <c r="D21" s="14"/>
      <c r="E21" s="15">
        <v>30000</v>
      </c>
      <c r="F21" s="16">
        <f t="shared" si="0"/>
        <v>6401000</v>
      </c>
      <c r="H21" s="25"/>
      <c r="I21" s="26"/>
    </row>
    <row r="22" spans="1:9" ht="15.75" x14ac:dyDescent="0.25">
      <c r="A22" s="19"/>
      <c r="B22" s="18" t="s">
        <v>9</v>
      </c>
      <c r="C22" s="14"/>
      <c r="D22" s="14"/>
      <c r="E22" s="15">
        <v>30000</v>
      </c>
      <c r="F22" s="16">
        <f t="shared" si="0"/>
        <v>6371000</v>
      </c>
    </row>
    <row r="23" spans="1:9" ht="15.75" x14ac:dyDescent="0.25">
      <c r="A23" s="19"/>
      <c r="B23" s="18" t="s">
        <v>16</v>
      </c>
      <c r="C23" s="14"/>
      <c r="D23" s="14"/>
      <c r="E23" s="15">
        <v>0</v>
      </c>
      <c r="F23" s="16">
        <f t="shared" si="0"/>
        <v>6371000</v>
      </c>
    </row>
    <row r="24" spans="1:9" ht="15.75" x14ac:dyDescent="0.25">
      <c r="A24" s="17" t="s">
        <v>36</v>
      </c>
      <c r="B24" s="18" t="s">
        <v>37</v>
      </c>
      <c r="C24" s="14"/>
      <c r="D24" s="14"/>
      <c r="E24" s="15">
        <v>575000</v>
      </c>
      <c r="F24" s="16">
        <f t="shared" si="0"/>
        <v>5796000</v>
      </c>
    </row>
    <row r="25" spans="1:9" ht="15.75" x14ac:dyDescent="0.25">
      <c r="A25" s="19"/>
      <c r="B25" s="18" t="s">
        <v>28</v>
      </c>
      <c r="C25" s="14"/>
      <c r="D25" s="14"/>
      <c r="E25" s="15">
        <v>560000</v>
      </c>
      <c r="F25" s="16">
        <f t="shared" si="0"/>
        <v>5236000</v>
      </c>
      <c r="G25" s="20"/>
    </row>
    <row r="26" spans="1:9" ht="15.75" x14ac:dyDescent="0.25">
      <c r="A26" s="19"/>
      <c r="B26" s="18" t="s">
        <v>17</v>
      </c>
      <c r="C26" s="14"/>
      <c r="D26" s="14"/>
      <c r="E26" s="15">
        <v>25000</v>
      </c>
      <c r="F26" s="16">
        <f t="shared" si="0"/>
        <v>5211000</v>
      </c>
    </row>
    <row r="27" spans="1:9" ht="15.75" x14ac:dyDescent="0.25">
      <c r="A27" s="19"/>
      <c r="B27" s="18" t="s">
        <v>9</v>
      </c>
      <c r="C27" s="14"/>
      <c r="D27" s="14"/>
      <c r="E27" s="15">
        <v>30000</v>
      </c>
      <c r="F27" s="16">
        <f t="shared" si="0"/>
        <v>5181000</v>
      </c>
      <c r="H27" s="20"/>
    </row>
    <row r="28" spans="1:9" ht="15.75" x14ac:dyDescent="0.25">
      <c r="A28" s="19"/>
      <c r="B28" s="18" t="s">
        <v>16</v>
      </c>
      <c r="C28" s="14"/>
      <c r="D28" s="14"/>
      <c r="E28" s="15">
        <v>0</v>
      </c>
      <c r="F28" s="16">
        <f t="shared" si="0"/>
        <v>5181000</v>
      </c>
    </row>
    <row r="29" spans="1:9" ht="15.75" x14ac:dyDescent="0.25">
      <c r="A29" s="17" t="s">
        <v>38</v>
      </c>
      <c r="B29" s="18" t="s">
        <v>35</v>
      </c>
      <c r="C29" s="14"/>
      <c r="D29" s="14"/>
      <c r="E29" s="15">
        <v>500000</v>
      </c>
      <c r="F29" s="16">
        <f t="shared" si="0"/>
        <v>4681000</v>
      </c>
      <c r="G29" s="20"/>
    </row>
    <row r="30" spans="1:9" ht="15.75" x14ac:dyDescent="0.25">
      <c r="A30" s="19"/>
      <c r="B30" s="18" t="s">
        <v>28</v>
      </c>
      <c r="C30" s="14"/>
      <c r="D30" s="14"/>
      <c r="E30" s="15">
        <v>560000</v>
      </c>
      <c r="F30" s="16">
        <f t="shared" si="0"/>
        <v>4121000</v>
      </c>
    </row>
    <row r="31" spans="1:9" ht="15.75" x14ac:dyDescent="0.25">
      <c r="A31" s="19"/>
      <c r="B31" s="18" t="s">
        <v>17</v>
      </c>
      <c r="C31" s="14"/>
      <c r="D31" s="14"/>
      <c r="E31" s="15">
        <v>25000</v>
      </c>
      <c r="F31" s="16">
        <f t="shared" si="0"/>
        <v>4096000</v>
      </c>
    </row>
    <row r="32" spans="1:9" ht="15.75" x14ac:dyDescent="0.25">
      <c r="A32" s="19"/>
      <c r="B32" s="18" t="s">
        <v>9</v>
      </c>
      <c r="C32" s="14"/>
      <c r="D32" s="14"/>
      <c r="E32" s="15">
        <v>40000</v>
      </c>
      <c r="F32" s="16">
        <f t="shared" si="0"/>
        <v>4056000</v>
      </c>
    </row>
    <row r="33" spans="1:7" ht="15.75" x14ac:dyDescent="0.25">
      <c r="A33" s="19"/>
      <c r="B33" s="18" t="s">
        <v>16</v>
      </c>
      <c r="C33" s="14"/>
      <c r="D33" s="14"/>
      <c r="E33" s="15">
        <v>0</v>
      </c>
      <c r="F33" s="16">
        <f t="shared" si="0"/>
        <v>4056000</v>
      </c>
      <c r="G33" s="20"/>
    </row>
    <row r="34" spans="1:7" ht="15.75" x14ac:dyDescent="0.25">
      <c r="A34" s="4" t="s">
        <v>18</v>
      </c>
      <c r="B34" s="4"/>
      <c r="C34" s="16">
        <f>SUM(C5:C33)</f>
        <v>2500000</v>
      </c>
      <c r="D34" s="16">
        <f>SUM(D5:D33)</f>
        <v>1000000</v>
      </c>
      <c r="E34" s="27">
        <f>SUM(E5:E33)</f>
        <v>5125000</v>
      </c>
      <c r="F34" s="28">
        <f>F4+C35-E34</f>
        <v>4056000</v>
      </c>
    </row>
    <row r="35" spans="1:7" ht="15.75" x14ac:dyDescent="0.25">
      <c r="A35" s="29" t="s">
        <v>19</v>
      </c>
      <c r="B35" s="30"/>
      <c r="C35" s="31">
        <f>C34+D34</f>
        <v>3500000</v>
      </c>
      <c r="D35" s="32"/>
      <c r="E35" s="33"/>
      <c r="F35" s="34"/>
    </row>
  </sheetData>
  <mergeCells count="6">
    <mergeCell ref="A1:F1"/>
    <mergeCell ref="C2:D2"/>
    <mergeCell ref="E34:E35"/>
    <mergeCell ref="F34:F35"/>
    <mergeCell ref="A35:B35"/>
    <mergeCell ref="C35:D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T12.2020</vt:lpstr>
    </vt:vector>
  </TitlesOfParts>
  <Company>Quoc Viet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2020-12-31T03:04:23Z</dcterms:created>
  <dcterms:modified xsi:type="dcterms:W3CDTF">2020-12-31T03:14:52Z</dcterms:modified>
</cp:coreProperties>
</file>