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853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7" i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5"/>
  <c r="C48"/>
  <c r="D47"/>
  <c r="C47"/>
  <c r="E47"/>
</calcChain>
</file>

<file path=xl/sharedStrings.xml><?xml version="1.0" encoding="utf-8"?>
<sst xmlns="http://schemas.openxmlformats.org/spreadsheetml/2006/main" count="53" uniqueCount="39">
  <si>
    <t>Ngày</t>
  </si>
  <si>
    <t>Chi tiết</t>
  </si>
  <si>
    <t>Thu</t>
  </si>
  <si>
    <t>Chi</t>
  </si>
  <si>
    <t>Tồn</t>
  </si>
  <si>
    <t>CMTX</t>
  </si>
  <si>
    <t>CMKTX</t>
  </si>
  <si>
    <t>Thịt (5,5kg)</t>
  </si>
  <si>
    <t>Bí đỏ (8kg)</t>
  </si>
  <si>
    <t>Cà rốt 2kg</t>
  </si>
  <si>
    <t>Mồng tơi</t>
  </si>
  <si>
    <t>Hành + ngò</t>
  </si>
  <si>
    <t>Hành tím</t>
  </si>
  <si>
    <t>Bình ga</t>
  </si>
  <si>
    <t>Cà rốt (1,5kg)</t>
  </si>
  <si>
    <t>Bình nước lọc</t>
  </si>
  <si>
    <t>Cà rốt</t>
  </si>
  <si>
    <t>Hành ngò</t>
  </si>
  <si>
    <t>Khẩu trang 1 hộp</t>
  </si>
  <si>
    <t>Bao tay 2 hộp</t>
  </si>
  <si>
    <t>BÁO CÁO THU CHI NỒI CHÁO HÀ TĨNH THÁNG 07/2019</t>
  </si>
  <si>
    <t>Tồn tháng 06/2019</t>
  </si>
  <si>
    <t>Bột ngọt 1 gói 454gr</t>
  </si>
  <si>
    <t xml:space="preserve">Nước mắm 1 lít </t>
  </si>
  <si>
    <t xml:space="preserve">Dầu rửa chén 1 lít </t>
  </si>
  <si>
    <t xml:space="preserve">Hạt nêm </t>
  </si>
  <si>
    <t xml:space="preserve">Vận chuyển gạo </t>
  </si>
  <si>
    <t xml:space="preserve">Anh Thân </t>
  </si>
  <si>
    <t>Baạn của Anh Nguyên</t>
  </si>
  <si>
    <t>Anh Thông</t>
  </si>
  <si>
    <t>Tv Phan Tuấn</t>
  </si>
  <si>
    <t>Tv Hoa Lục Bình</t>
  </si>
  <si>
    <t>Người nhà bệnh nhân</t>
  </si>
  <si>
    <t>Anh Thông (tuần 1 và 2 tháng 7)</t>
  </si>
  <si>
    <t>Tổng tháng 07/2019</t>
  </si>
  <si>
    <t>Tồn cuối tháng 07/2019</t>
  </si>
  <si>
    <t>Chiị Giang Cẩm Bùi</t>
  </si>
  <si>
    <t>Đồng nghiệp USG và friends</t>
  </si>
  <si>
    <t>Các MTQ (bạn Hùng Quốc Nguyễn)</t>
  </si>
</sst>
</file>

<file path=xl/styles.xml><?xml version="1.0" encoding="utf-8"?>
<styleSheet xmlns="http://schemas.openxmlformats.org/spreadsheetml/2006/main">
  <numFmts count="4">
    <numFmt numFmtId="43" formatCode="_-* #,##0.00\ _₫_-;\-* #,##0.00\ _₫_-;_-* &quot;-&quot;??\ _₫_-;_-@_-"/>
    <numFmt numFmtId="164" formatCode="[$-1010000]d/m/yyyy;@"/>
    <numFmt numFmtId="165" formatCode="_(* #,##0_);_(* \(#,##0\);_(* &quot;-&quot;??_);_(@_)"/>
    <numFmt numFmtId="166" formatCode="[$-101042A]d\ mmmm\ yyyy;@"/>
  </numFmts>
  <fonts count="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164" fontId="3" fillId="0" borderId="2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166" fontId="3" fillId="2" borderId="5" xfId="1" applyNumberFormat="1" applyFont="1" applyFill="1" applyBorder="1" applyAlignment="1">
      <alignment horizontal="center" vertical="center"/>
    </xf>
    <xf numFmtId="165" fontId="3" fillId="0" borderId="5" xfId="2" applyNumberFormat="1" applyFont="1" applyBorder="1" applyAlignment="1">
      <alignment vertical="center"/>
    </xf>
    <xf numFmtId="164" fontId="5" fillId="3" borderId="5" xfId="1" quotePrefix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165" fontId="2" fillId="3" borderId="5" xfId="2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164" fontId="3" fillId="3" borderId="5" xfId="1" quotePrefix="1" applyNumberFormat="1" applyFont="1" applyFill="1" applyBorder="1" applyAlignment="1">
      <alignment horizontal="center" vertical="center"/>
    </xf>
    <xf numFmtId="0" fontId="1" fillId="0" borderId="5" xfId="1" applyBorder="1"/>
    <xf numFmtId="165" fontId="3" fillId="4" borderId="5" xfId="2" applyNumberFormat="1" applyFont="1" applyFill="1" applyBorder="1" applyAlignment="1">
      <alignment vertical="center"/>
    </xf>
    <xf numFmtId="165" fontId="7" fillId="7" borderId="6" xfId="0" applyNumberFormat="1" applyFont="1" applyFill="1" applyBorder="1" applyAlignment="1">
      <alignment horizontal="center"/>
    </xf>
    <xf numFmtId="165" fontId="7" fillId="7" borderId="1" xfId="0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1" xfId="2" applyNumberFormat="1" applyFont="1" applyFill="1" applyBorder="1" applyAlignment="1">
      <alignment horizontal="center" vertical="center"/>
    </xf>
    <xf numFmtId="165" fontId="3" fillId="5" borderId="2" xfId="2" applyNumberFormat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37" workbookViewId="0">
      <selection activeCell="D55" sqref="D55"/>
    </sheetView>
  </sheetViews>
  <sheetFormatPr defaultRowHeight="15"/>
  <cols>
    <col min="1" max="1" width="24.5703125" customWidth="1"/>
    <col min="2" max="2" width="34" customWidth="1"/>
    <col min="3" max="3" width="12.85546875" customWidth="1"/>
    <col min="4" max="4" width="13.5703125" customWidth="1"/>
    <col min="5" max="5" width="14.85546875" customWidth="1"/>
    <col min="6" max="6" width="18.28515625" customWidth="1"/>
  </cols>
  <sheetData>
    <row r="1" spans="1:6" ht="15.75">
      <c r="A1" s="18" t="s">
        <v>20</v>
      </c>
      <c r="B1" s="19"/>
      <c r="C1" s="19"/>
      <c r="D1" s="19"/>
      <c r="E1" s="19"/>
      <c r="F1" s="20"/>
    </row>
    <row r="2" spans="1:6" ht="15.75">
      <c r="A2" s="3" t="s">
        <v>0</v>
      </c>
      <c r="B2" s="4" t="s">
        <v>1</v>
      </c>
      <c r="C2" s="5" t="s">
        <v>2</v>
      </c>
      <c r="D2" s="5"/>
      <c r="E2" s="5" t="s">
        <v>3</v>
      </c>
      <c r="F2" s="6" t="s">
        <v>4</v>
      </c>
    </row>
    <row r="3" spans="1:6" ht="15.75">
      <c r="A3" s="3"/>
      <c r="B3" s="4"/>
      <c r="C3" s="5" t="s">
        <v>5</v>
      </c>
      <c r="D3" s="5" t="s">
        <v>6</v>
      </c>
      <c r="E3" s="5"/>
      <c r="F3" s="6"/>
    </row>
    <row r="4" spans="1:6" ht="15.75">
      <c r="A4" s="7" t="s">
        <v>21</v>
      </c>
      <c r="B4" s="7"/>
      <c r="C4" s="7"/>
      <c r="D4" s="7"/>
      <c r="E4" s="7"/>
      <c r="F4" s="15">
        <v>12385300</v>
      </c>
    </row>
    <row r="5" spans="1:6" ht="15.75">
      <c r="A5" s="13">
        <v>43653</v>
      </c>
      <c r="B5" s="10" t="s">
        <v>7</v>
      </c>
      <c r="C5" s="11"/>
      <c r="D5" s="11"/>
      <c r="E5" s="11">
        <v>600000</v>
      </c>
      <c r="F5" s="8">
        <f>F4+C5+D5-E5</f>
        <v>11785300</v>
      </c>
    </row>
    <row r="6" spans="1:6" ht="15.75">
      <c r="A6" s="9"/>
      <c r="B6" s="10" t="s">
        <v>8</v>
      </c>
      <c r="C6" s="11"/>
      <c r="D6" s="11"/>
      <c r="E6" s="11">
        <v>155000</v>
      </c>
      <c r="F6" s="8">
        <f t="shared" ref="F6:F46" si="0">F5+C6+D6-E6</f>
        <v>11630300</v>
      </c>
    </row>
    <row r="7" spans="1:6" ht="15.75">
      <c r="A7" s="9"/>
      <c r="B7" s="10" t="s">
        <v>9</v>
      </c>
      <c r="C7" s="11"/>
      <c r="D7" s="11"/>
      <c r="E7" s="11">
        <v>40000</v>
      </c>
      <c r="F7" s="8">
        <f t="shared" si="0"/>
        <v>11590300</v>
      </c>
    </row>
    <row r="8" spans="1:6" ht="15.75">
      <c r="A8" s="9"/>
      <c r="B8" s="10" t="s">
        <v>10</v>
      </c>
      <c r="C8" s="11"/>
      <c r="D8" s="11"/>
      <c r="E8" s="11">
        <v>15000</v>
      </c>
      <c r="F8" s="8">
        <f t="shared" si="0"/>
        <v>11575300</v>
      </c>
    </row>
    <row r="9" spans="1:6" ht="15.75">
      <c r="A9" s="9"/>
      <c r="B9" s="10" t="s">
        <v>11</v>
      </c>
      <c r="C9" s="11"/>
      <c r="D9" s="11"/>
      <c r="E9" s="11">
        <v>30000</v>
      </c>
      <c r="F9" s="8">
        <f t="shared" si="0"/>
        <v>11545300</v>
      </c>
    </row>
    <row r="10" spans="1:6" ht="15.75">
      <c r="A10" s="9"/>
      <c r="B10" s="10" t="s">
        <v>12</v>
      </c>
      <c r="C10" s="11"/>
      <c r="D10" s="11"/>
      <c r="E10" s="11">
        <v>10000</v>
      </c>
      <c r="F10" s="8">
        <f t="shared" si="0"/>
        <v>11535300</v>
      </c>
    </row>
    <row r="11" spans="1:6" ht="15.75">
      <c r="A11" s="9"/>
      <c r="B11" s="10" t="s">
        <v>13</v>
      </c>
      <c r="C11" s="11"/>
      <c r="D11" s="11"/>
      <c r="E11" s="11">
        <v>300000</v>
      </c>
      <c r="F11" s="8">
        <f t="shared" si="0"/>
        <v>11235300</v>
      </c>
    </row>
    <row r="12" spans="1:6" ht="15.75">
      <c r="A12" s="13">
        <v>43660</v>
      </c>
      <c r="B12" s="10" t="s">
        <v>7</v>
      </c>
      <c r="C12" s="11"/>
      <c r="D12" s="11"/>
      <c r="E12" s="11">
        <v>600000</v>
      </c>
      <c r="F12" s="8">
        <f t="shared" si="0"/>
        <v>10635300</v>
      </c>
    </row>
    <row r="13" spans="1:6" ht="15.75">
      <c r="A13" s="13"/>
      <c r="B13" s="10" t="s">
        <v>8</v>
      </c>
      <c r="C13" s="11"/>
      <c r="D13" s="11"/>
      <c r="E13" s="11">
        <v>155000</v>
      </c>
      <c r="F13" s="8">
        <f t="shared" si="0"/>
        <v>10480300</v>
      </c>
    </row>
    <row r="14" spans="1:6" ht="15.75">
      <c r="A14" s="9"/>
      <c r="B14" s="10" t="s">
        <v>14</v>
      </c>
      <c r="C14" s="11"/>
      <c r="D14" s="11"/>
      <c r="E14" s="11">
        <v>40000</v>
      </c>
      <c r="F14" s="8">
        <f t="shared" si="0"/>
        <v>10440300</v>
      </c>
    </row>
    <row r="15" spans="1:6" ht="15.75">
      <c r="A15" s="9"/>
      <c r="B15" s="10" t="s">
        <v>10</v>
      </c>
      <c r="C15" s="11"/>
      <c r="D15" s="11"/>
      <c r="E15" s="11">
        <v>15000</v>
      </c>
      <c r="F15" s="8">
        <f t="shared" si="0"/>
        <v>10425300</v>
      </c>
    </row>
    <row r="16" spans="1:6" ht="15.75">
      <c r="A16" s="9"/>
      <c r="B16" s="10" t="s">
        <v>11</v>
      </c>
      <c r="C16" s="11"/>
      <c r="D16" s="11"/>
      <c r="E16" s="11">
        <v>30000</v>
      </c>
      <c r="F16" s="8">
        <f t="shared" si="0"/>
        <v>10395300</v>
      </c>
    </row>
    <row r="17" spans="1:6" ht="15.75">
      <c r="A17" s="9"/>
      <c r="B17" s="12" t="s">
        <v>12</v>
      </c>
      <c r="C17" s="11"/>
      <c r="D17" s="11"/>
      <c r="E17" s="11">
        <v>10000</v>
      </c>
      <c r="F17" s="8">
        <f t="shared" si="0"/>
        <v>10385300</v>
      </c>
    </row>
    <row r="18" spans="1:6" s="1" customFormat="1" ht="15.75">
      <c r="A18" s="9"/>
      <c r="B18" s="12" t="s">
        <v>22</v>
      </c>
      <c r="C18" s="11"/>
      <c r="D18" s="11"/>
      <c r="E18" s="11">
        <v>25000</v>
      </c>
      <c r="F18" s="8">
        <f t="shared" si="0"/>
        <v>10360300</v>
      </c>
    </row>
    <row r="19" spans="1:6" s="1" customFormat="1" ht="15.75">
      <c r="A19" s="9"/>
      <c r="B19" s="12" t="s">
        <v>23</v>
      </c>
      <c r="C19" s="11"/>
      <c r="D19" s="11"/>
      <c r="E19" s="11">
        <v>30000</v>
      </c>
      <c r="F19" s="8">
        <f t="shared" si="0"/>
        <v>10330300</v>
      </c>
    </row>
    <row r="20" spans="1:6" ht="15.75">
      <c r="A20" s="9"/>
      <c r="B20" s="12" t="s">
        <v>15</v>
      </c>
      <c r="C20" s="11"/>
      <c r="D20" s="11"/>
      <c r="E20" s="11">
        <v>30000</v>
      </c>
      <c r="F20" s="8">
        <f t="shared" si="0"/>
        <v>10300300</v>
      </c>
    </row>
    <row r="21" spans="1:6" ht="15.75">
      <c r="A21" s="13">
        <v>43667</v>
      </c>
      <c r="B21" s="12" t="s">
        <v>7</v>
      </c>
      <c r="C21" s="11"/>
      <c r="D21" s="11"/>
      <c r="E21" s="11">
        <v>600000</v>
      </c>
      <c r="F21" s="8">
        <f t="shared" si="0"/>
        <v>9700300</v>
      </c>
    </row>
    <row r="22" spans="1:6" s="1" customFormat="1" ht="15.75">
      <c r="A22" s="13"/>
      <c r="B22" s="12" t="s">
        <v>8</v>
      </c>
      <c r="C22" s="11"/>
      <c r="D22" s="11"/>
      <c r="E22" s="11">
        <v>130000</v>
      </c>
      <c r="F22" s="8">
        <f t="shared" si="0"/>
        <v>9570300</v>
      </c>
    </row>
    <row r="23" spans="1:6" ht="15.75">
      <c r="A23" s="9"/>
      <c r="B23" s="12" t="s">
        <v>16</v>
      </c>
      <c r="C23" s="11"/>
      <c r="D23" s="11"/>
      <c r="E23" s="11">
        <v>50000</v>
      </c>
      <c r="F23" s="8">
        <f t="shared" si="0"/>
        <v>9520300</v>
      </c>
    </row>
    <row r="24" spans="1:6" ht="15.75">
      <c r="A24" s="9"/>
      <c r="B24" s="12" t="s">
        <v>12</v>
      </c>
      <c r="C24" s="11"/>
      <c r="D24" s="11"/>
      <c r="E24" s="11">
        <v>10000</v>
      </c>
      <c r="F24" s="8">
        <f t="shared" si="0"/>
        <v>9510300</v>
      </c>
    </row>
    <row r="25" spans="1:6" ht="15.75">
      <c r="A25" s="9"/>
      <c r="B25" s="12" t="s">
        <v>17</v>
      </c>
      <c r="C25" s="11"/>
      <c r="D25" s="11"/>
      <c r="E25" s="11">
        <v>30000</v>
      </c>
      <c r="F25" s="8">
        <f t="shared" si="0"/>
        <v>9480300</v>
      </c>
    </row>
    <row r="26" spans="1:6" ht="15.75">
      <c r="A26" s="9"/>
      <c r="B26" s="12" t="s">
        <v>10</v>
      </c>
      <c r="C26" s="11"/>
      <c r="D26" s="11"/>
      <c r="E26" s="11">
        <v>15000</v>
      </c>
      <c r="F26" s="8">
        <f t="shared" si="0"/>
        <v>9465300</v>
      </c>
    </row>
    <row r="27" spans="1:6" ht="15.75">
      <c r="A27" s="13">
        <v>43674</v>
      </c>
      <c r="B27" s="12" t="s">
        <v>7</v>
      </c>
      <c r="C27" s="11"/>
      <c r="D27" s="11"/>
      <c r="E27" s="11">
        <v>600000</v>
      </c>
      <c r="F27" s="8">
        <f t="shared" si="0"/>
        <v>8865300</v>
      </c>
    </row>
    <row r="28" spans="1:6" ht="15.75">
      <c r="A28" s="9"/>
      <c r="B28" s="12" t="s">
        <v>18</v>
      </c>
      <c r="C28" s="11"/>
      <c r="D28" s="11"/>
      <c r="E28" s="11">
        <v>25000</v>
      </c>
      <c r="F28" s="8">
        <f t="shared" si="0"/>
        <v>8840300</v>
      </c>
    </row>
    <row r="29" spans="1:6" ht="15.75">
      <c r="A29" s="9"/>
      <c r="B29" s="12" t="s">
        <v>16</v>
      </c>
      <c r="C29" s="11"/>
      <c r="D29" s="11"/>
      <c r="E29" s="11">
        <v>40000</v>
      </c>
      <c r="F29" s="8">
        <f t="shared" si="0"/>
        <v>8800300</v>
      </c>
    </row>
    <row r="30" spans="1:6" ht="15.75">
      <c r="A30" s="9"/>
      <c r="B30" s="12" t="s">
        <v>12</v>
      </c>
      <c r="C30" s="11"/>
      <c r="D30" s="11"/>
      <c r="E30" s="11">
        <v>10000</v>
      </c>
      <c r="F30" s="8">
        <f t="shared" si="0"/>
        <v>8790300</v>
      </c>
    </row>
    <row r="31" spans="1:6" ht="15.75">
      <c r="A31" s="9"/>
      <c r="B31" s="12" t="s">
        <v>17</v>
      </c>
      <c r="C31" s="11"/>
      <c r="D31" s="11"/>
      <c r="E31" s="11">
        <v>30000</v>
      </c>
      <c r="F31" s="8">
        <f t="shared" si="0"/>
        <v>8760300</v>
      </c>
    </row>
    <row r="32" spans="1:6" ht="15.75">
      <c r="A32" s="9"/>
      <c r="B32" s="12" t="s">
        <v>10</v>
      </c>
      <c r="C32" s="11"/>
      <c r="D32" s="11"/>
      <c r="E32" s="11">
        <v>20000</v>
      </c>
      <c r="F32" s="8">
        <f t="shared" si="0"/>
        <v>8740300</v>
      </c>
    </row>
    <row r="33" spans="1:6" s="1" customFormat="1" ht="15.75">
      <c r="A33" s="9"/>
      <c r="B33" s="12" t="s">
        <v>24</v>
      </c>
      <c r="C33" s="11"/>
      <c r="D33" s="11"/>
      <c r="E33" s="11">
        <v>35000</v>
      </c>
      <c r="F33" s="8">
        <f t="shared" si="0"/>
        <v>8705300</v>
      </c>
    </row>
    <row r="34" spans="1:6" s="1" customFormat="1" ht="15.75">
      <c r="A34" s="9"/>
      <c r="B34" s="12" t="s">
        <v>25</v>
      </c>
      <c r="C34" s="11"/>
      <c r="D34" s="11"/>
      <c r="E34" s="11">
        <v>23000</v>
      </c>
      <c r="F34" s="8">
        <f t="shared" si="0"/>
        <v>8682300</v>
      </c>
    </row>
    <row r="35" spans="1:6" ht="15.75">
      <c r="A35" s="9"/>
      <c r="B35" s="12" t="s">
        <v>19</v>
      </c>
      <c r="C35" s="11"/>
      <c r="D35" s="11"/>
      <c r="E35" s="11">
        <v>20000</v>
      </c>
      <c r="F35" s="8">
        <f t="shared" si="0"/>
        <v>8662300</v>
      </c>
    </row>
    <row r="36" spans="1:6" s="1" customFormat="1" ht="15.75">
      <c r="A36" s="9"/>
      <c r="B36" s="12" t="s">
        <v>26</v>
      </c>
      <c r="C36" s="11"/>
      <c r="D36" s="11"/>
      <c r="E36" s="11">
        <v>300000</v>
      </c>
      <c r="F36" s="8">
        <f t="shared" si="0"/>
        <v>8362300</v>
      </c>
    </row>
    <row r="37" spans="1:6" s="1" customFormat="1" ht="15.75">
      <c r="A37" s="13">
        <v>43648</v>
      </c>
      <c r="B37" s="12" t="s">
        <v>36</v>
      </c>
      <c r="C37" s="11">
        <v>2000000</v>
      </c>
      <c r="D37" s="11"/>
      <c r="E37" s="11"/>
      <c r="F37" s="8">
        <f t="shared" si="0"/>
        <v>10362300</v>
      </c>
    </row>
    <row r="38" spans="1:6" s="1" customFormat="1" ht="15.75">
      <c r="A38" s="9"/>
      <c r="B38" s="12" t="s">
        <v>37</v>
      </c>
      <c r="C38" s="11">
        <v>1600000</v>
      </c>
      <c r="D38" s="11"/>
      <c r="E38" s="11"/>
      <c r="F38" s="8">
        <f t="shared" si="0"/>
        <v>11962300</v>
      </c>
    </row>
    <row r="39" spans="1:6" s="1" customFormat="1" ht="15.75">
      <c r="A39" s="13">
        <v>43650</v>
      </c>
      <c r="B39" s="12" t="s">
        <v>38</v>
      </c>
      <c r="C39" s="11"/>
      <c r="D39" s="11">
        <v>2350000</v>
      </c>
      <c r="E39" s="11"/>
      <c r="F39" s="8">
        <f t="shared" si="0"/>
        <v>14312300</v>
      </c>
    </row>
    <row r="40" spans="1:6" ht="15.75">
      <c r="A40" s="13">
        <v>43676</v>
      </c>
      <c r="B40" s="12" t="s">
        <v>27</v>
      </c>
      <c r="C40" s="11"/>
      <c r="D40" s="11">
        <v>2000000</v>
      </c>
      <c r="E40" s="11"/>
      <c r="F40" s="8">
        <f t="shared" si="0"/>
        <v>16312300</v>
      </c>
    </row>
    <row r="41" spans="1:6" ht="15.75">
      <c r="A41" s="9"/>
      <c r="B41" s="12" t="s">
        <v>28</v>
      </c>
      <c r="C41" s="11"/>
      <c r="D41" s="11">
        <v>2000000</v>
      </c>
      <c r="E41" s="11"/>
      <c r="F41" s="8">
        <f t="shared" si="0"/>
        <v>18312300</v>
      </c>
    </row>
    <row r="42" spans="1:6" ht="15.75">
      <c r="A42" s="9"/>
      <c r="B42" s="12" t="s">
        <v>29</v>
      </c>
      <c r="C42" s="11"/>
      <c r="D42" s="11">
        <v>200000</v>
      </c>
      <c r="E42" s="11"/>
      <c r="F42" s="8">
        <f t="shared" si="0"/>
        <v>18512300</v>
      </c>
    </row>
    <row r="43" spans="1:6" ht="15.75">
      <c r="A43" s="9"/>
      <c r="B43" s="12" t="s">
        <v>30</v>
      </c>
      <c r="C43" s="11"/>
      <c r="D43" s="11">
        <v>100000</v>
      </c>
      <c r="E43" s="11"/>
      <c r="F43" s="8">
        <f t="shared" si="0"/>
        <v>18612300</v>
      </c>
    </row>
    <row r="44" spans="1:6" ht="15.75">
      <c r="A44" s="9"/>
      <c r="B44" s="12" t="s">
        <v>31</v>
      </c>
      <c r="C44" s="11"/>
      <c r="D44" s="11">
        <v>100000</v>
      </c>
      <c r="E44" s="11"/>
      <c r="F44" s="8">
        <f t="shared" si="0"/>
        <v>18712300</v>
      </c>
    </row>
    <row r="45" spans="1:6" ht="15.75">
      <c r="A45" s="9"/>
      <c r="B45" s="12" t="s">
        <v>32</v>
      </c>
      <c r="C45" s="11"/>
      <c r="D45" s="11">
        <v>50000</v>
      </c>
      <c r="E45" s="11"/>
      <c r="F45" s="8">
        <f t="shared" si="0"/>
        <v>18762300</v>
      </c>
    </row>
    <row r="46" spans="1:6" ht="15.75">
      <c r="A46" s="9"/>
      <c r="B46" s="12" t="s">
        <v>33</v>
      </c>
      <c r="C46" s="11"/>
      <c r="D46" s="11">
        <v>200000</v>
      </c>
      <c r="E46" s="11"/>
      <c r="F46" s="8">
        <f t="shared" si="0"/>
        <v>18962300</v>
      </c>
    </row>
    <row r="47" spans="1:6" ht="21">
      <c r="A47" s="3" t="s">
        <v>34</v>
      </c>
      <c r="B47" s="3"/>
      <c r="C47" s="8">
        <f>SUM(C5:C46)</f>
        <v>3600000</v>
      </c>
      <c r="D47" s="8">
        <f>SUM(D5:D46)</f>
        <v>7000000</v>
      </c>
      <c r="E47" s="21">
        <f>SUM(E5:E46)</f>
        <v>4023000</v>
      </c>
      <c r="F47" s="16">
        <f>F4+C48-E47</f>
        <v>18962300</v>
      </c>
    </row>
    <row r="48" spans="1:6" ht="21">
      <c r="A48" s="2" t="s">
        <v>35</v>
      </c>
      <c r="B48" s="14"/>
      <c r="C48" s="23">
        <f>C47+D47</f>
        <v>10600000</v>
      </c>
      <c r="D48" s="24"/>
      <c r="E48" s="22"/>
      <c r="F48" s="17"/>
    </row>
  </sheetData>
  <mergeCells count="3">
    <mergeCell ref="A1:F1"/>
    <mergeCell ref="E47:E48"/>
    <mergeCell ref="C48:D4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2019-11-24T13:04:10Z</dcterms:created>
  <dcterms:modified xsi:type="dcterms:W3CDTF">2019-11-24T15:16:09Z</dcterms:modified>
</cp:coreProperties>
</file>