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20160" windowHeight="7695" activeTab="1"/>
  </bookViews>
  <sheets>
    <sheet name="Tồn kho tháng 11" sheetId="1" r:id="rId1"/>
    <sheet name="Nhật ký Xuất - nhập kho" sheetId="2" r:id="rId2"/>
    <sheet name="Xuất , nhập, tồn" sheetId="3" r:id="rId3"/>
  </sheets>
  <externalReferences>
    <externalReference r:id="rId4"/>
  </externalReferences>
  <definedNames>
    <definedName name="_xlnm._FilterDatabase" localSheetId="1" hidden="1">'Nhật ký Xuất - nhập kho'!$A$5:$I$83</definedName>
  </definedNames>
  <calcPr calcId="144525"/>
  <fileRecoveryPr autoRecover="0"/>
</workbook>
</file>

<file path=xl/calcChain.xml><?xml version="1.0" encoding="utf-8"?>
<calcChain xmlns="http://schemas.openxmlformats.org/spreadsheetml/2006/main">
  <c r="I12" i="3" l="1"/>
  <c r="I9" i="3" l="1"/>
  <c r="E24" i="2" l="1"/>
  <c r="D24" i="2"/>
  <c r="I11" i="3"/>
  <c r="I8" i="3" l="1"/>
  <c r="H83" i="2"/>
  <c r="I19" i="1"/>
  <c r="I18" i="1"/>
  <c r="I17" i="1"/>
  <c r="I16" i="1"/>
  <c r="I14" i="1"/>
  <c r="I13" i="1"/>
  <c r="I12" i="1"/>
  <c r="G83" i="2" l="1"/>
  <c r="I16" i="3"/>
  <c r="I15" i="3"/>
  <c r="I13" i="3"/>
  <c r="I14" i="3"/>
  <c r="I17" i="3"/>
  <c r="I18" i="3"/>
  <c r="I19" i="3"/>
  <c r="I10" i="3"/>
  <c r="E19" i="2" l="1"/>
  <c r="D19" i="2"/>
</calcChain>
</file>

<file path=xl/sharedStrings.xml><?xml version="1.0" encoding="utf-8"?>
<sst xmlns="http://schemas.openxmlformats.org/spreadsheetml/2006/main" count="425" uniqueCount="110">
  <si>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</si>
  <si>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</si>
  <si>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</si>
  <si>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</si>
  <si>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</si>
  <si>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</si>
  <si>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</si>
  <si>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</si>
  <si>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</si>
  <si>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</si>
  <si>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</si>
  <si>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</si>
  <si>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</si>
  <si>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</si>
  <si>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</si>
  <si>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</si>
  <si>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</si>
  <si>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</si>
  <si>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</si>
  <si>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</si>
  <si>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</si>
  <si>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</si>
  <si>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</si>
  <si>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</si>
  <si>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</si>
  <si>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</si>
  <si>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</si>
  <si>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</si>
  <si>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</si>
  <si>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</si>
  <si>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</si>
  <si>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</si>
  <si>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</si>
  <si>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</si>
  <si>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</si>
  <si>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</si>
  <si>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</si>
  <si>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</si>
  <si>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</si>
  <si>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</si>
  <si>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</si>
  <si>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</si>
  <si>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</si>
  <si>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</si>
  <si>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</si>
  <si>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</si>
  <si>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</si>
  <si>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</si>
  <si>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</si>
  <si>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</si>
  <si>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Tổng</t>
  </si>
  <si>
    <t>Tổng nhập
 trong kỳ</t>
  </si>
  <si>
    <t>Tổng xuất 
trong kỳ</t>
  </si>
  <si>
    <t>gr</t>
  </si>
  <si>
    <t>Chai</t>
  </si>
  <si>
    <t>Lít</t>
  </si>
  <si>
    <t>Tháng 11/2019</t>
  </si>
  <si>
    <t>Kho hàng sài gòn chuyển về</t>
  </si>
  <si>
    <t>NE</t>
  </si>
  <si>
    <t>Nếp</t>
  </si>
  <si>
    <t>Tháng 12/2019</t>
  </si>
  <si>
    <t>Sữa</t>
  </si>
  <si>
    <t>Hộp</t>
  </si>
  <si>
    <t>SU</t>
  </si>
  <si>
    <t>Hôp</t>
  </si>
  <si>
    <t>Xuất nồi cháo Nghệ An</t>
  </si>
  <si>
    <t>Xuất các hoàn cảnh cưu mang</t>
  </si>
  <si>
    <t>Xuất nồi cháo tháng 12</t>
  </si>
  <si>
    <t>Xuất nồi chào tháng 12</t>
  </si>
  <si>
    <t>Kg</t>
  </si>
  <si>
    <t>Xuất kho nồi xôi tháng 12</t>
  </si>
  <si>
    <t>Xuất CMTX tháng 12chị Định</t>
  </si>
  <si>
    <t>Xuất CMTX tháng 12 chị Định</t>
  </si>
  <si>
    <t>Xuất CMTX tháng 12 ông thìn</t>
  </si>
  <si>
    <t>Xuất CMTX tháng 12chị Vĩnh</t>
  </si>
  <si>
    <t>Xuất CMTX tháng 12 chị Vĩnh</t>
  </si>
  <si>
    <t>Xuất CMTX tháng 12 O Lý</t>
  </si>
  <si>
    <t>Xuất CMTX tháng 12 anh Thái</t>
  </si>
  <si>
    <t>Xuất CMTX tháng 12 anh Liệu</t>
  </si>
  <si>
    <t>Xuất CMTX tháng 12 Vợ A Đào</t>
  </si>
  <si>
    <t>Xuất CMTX tháng 12 vợ a Đào</t>
  </si>
  <si>
    <t>Xuất CMTX tháng 12 Anh Ánh</t>
  </si>
  <si>
    <t>Xuất CMTX tháng 12 Bà Tịch</t>
  </si>
  <si>
    <t>Xuất CMTX tháng 12 cụ Phẩm</t>
  </si>
  <si>
    <t>Xuất CMTX tháng 12 cháu Phương</t>
  </si>
  <si>
    <t>Xuất CMTX tháng 12 Cháu Phương</t>
  </si>
  <si>
    <t>Xuất CMTX tháng 12 bà Nhường</t>
  </si>
  <si>
    <t>Xuất CMTX tháng 12Anh Dũng</t>
  </si>
  <si>
    <t>Xuất CMTX tháng 12 anh Thành</t>
  </si>
  <si>
    <t>Xuất CMTX tháng 12 cháu Anh và Đúc</t>
  </si>
  <si>
    <t>Xuất CMTX tháng 12 cháu Toàn</t>
  </si>
  <si>
    <t>Xuất CMTX tháng 12 anh Quốc</t>
  </si>
  <si>
    <t>Xuất CMTX tháng 12 bà Đoài</t>
  </si>
  <si>
    <t xml:space="preserve">Xuất CMTX tháng 12 chị Lương </t>
  </si>
  <si>
    <t xml:space="preserve">Xuất CMTX tháng 12 chú Thành </t>
  </si>
  <si>
    <t>Xuất CMTX tháng 12 mẹ Nhương</t>
  </si>
  <si>
    <t>Xuất CMTX tháng 12 ông bà Điếm</t>
  </si>
  <si>
    <t>Xuất CMTX tháng 12 em Hoài</t>
  </si>
  <si>
    <t>Xuất CMTX tháng 12 em Hoà</t>
  </si>
  <si>
    <t>Xuất CMTX tháng 12 bà Bình</t>
  </si>
  <si>
    <t>Xuất CMTX tháng 12Chùa Yên Lạc</t>
  </si>
  <si>
    <t>Xuất CMTX tháng 12 mẹ Tuệ</t>
  </si>
  <si>
    <t>Xuất CMTX tháng 12 em Hiền</t>
  </si>
  <si>
    <t>Xuất CMTX tháng 12 chị Lục</t>
  </si>
  <si>
    <t>Xuất CMTX tháng 12 bà Hòa</t>
  </si>
  <si>
    <t>Xuất CMTX tháng 12 O Hảo (Kỳ Phương)</t>
  </si>
  <si>
    <t>Xuất CMTX Tháng 12 Cháu Gia Bảo</t>
  </si>
  <si>
    <t>Xuất CMTX tháng 12 em Đức Anh</t>
  </si>
  <si>
    <t>Xuất CMTX tháng 12 chị Triệu</t>
  </si>
  <si>
    <t>Xuất CMTX tháng 12chị Triệu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</si>
</sst>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_);_(* \(#,##0.0\);_(* &quot;-&quot;??_);_(@_)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3"/>
      <color indexed="12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color indexed="12"/>
      <name val="Times New Roman"/>
      <family val="1"/>
      <charset val="163"/>
    </font>
    <font>
      <b/>
      <sz val="14"/>
      <name val="Times New Roman"/>
      <family val="1"/>
      <charset val="163"/>
    </font>
    <font>
      <sz val="13"/>
      <color indexed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</cellStyleXfs>
  <cellXfs count="114">
    <xf numFmtId="0" fontId="0" fillId="0" borderId="0" xfId="0"/>
    <xf numFmtId="0" fontId="1" fillId="0" borderId="0" xfId="3"/>
    <xf numFmtId="0" fontId="8" fillId="0" borderId="0" xfId="3" applyFont="1" applyBorder="1"/>
    <xf numFmtId="0" fontId="7" fillId="0" borderId="0" xfId="3" applyFont="1"/>
    <xf numFmtId="0" fontId="1" fillId="0" borderId="0" xfId="3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9" fillId="0" borderId="0" xfId="3" applyFont="1" applyBorder="1"/>
    <xf numFmtId="0" fontId="9" fillId="0" borderId="1" xfId="3" applyFont="1" applyBorder="1"/>
    <xf numFmtId="0" fontId="9" fillId="0" borderId="1" xfId="3" applyFont="1" applyBorder="1"/>
    <xf numFmtId="0" fontId="1" fillId="0" borderId="0" xfId="3"/>
    <xf numFmtId="164" fontId="8" fillId="0" borderId="1" xfId="3" applyNumberFormat="1" applyFont="1" applyBorder="1"/>
    <xf numFmtId="0" fontId="8" fillId="0" borderId="1" xfId="3" applyFont="1" applyBorder="1"/>
    <xf numFmtId="0" fontId="11" fillId="0" borderId="1" xfId="3" applyFont="1" applyBorder="1"/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3" fillId="3" borderId="2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3" fillId="3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167" fontId="4" fillId="0" borderId="0" xfId="4" applyNumberFormat="1" applyFont="1" applyBorder="1"/>
    <xf numFmtId="167" fontId="3" fillId="3" borderId="1" xfId="4" applyNumberFormat="1" applyFont="1" applyFill="1" applyBorder="1" applyAlignment="1">
      <alignment horizontal="center" vertical="center"/>
    </xf>
    <xf numFmtId="167" fontId="4" fillId="0" borderId="1" xfId="4" applyNumberFormat="1" applyFont="1" applyBorder="1"/>
    <xf numFmtId="167" fontId="13" fillId="0" borderId="0" xfId="4" applyNumberFormat="1" applyFont="1"/>
    <xf numFmtId="0" fontId="15" fillId="0" borderId="1" xfId="5" applyFont="1" applyBorder="1"/>
    <xf numFmtId="167" fontId="4" fillId="3" borderId="0" xfId="2" applyNumberFormat="1" applyFont="1" applyFill="1" applyBorder="1"/>
    <xf numFmtId="167" fontId="3" fillId="3" borderId="1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0" fontId="18" fillId="0" borderId="0" xfId="3" applyFont="1"/>
    <xf numFmtId="49" fontId="19" fillId="0" borderId="3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left"/>
    </xf>
    <xf numFmtId="166" fontId="19" fillId="0" borderId="3" xfId="3" applyNumberFormat="1" applyFont="1" applyFill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1" fillId="0" borderId="1" xfId="3" applyFont="1" applyBorder="1"/>
    <xf numFmtId="0" fontId="20" fillId="0" borderId="1" xfId="3" applyNumberFormat="1" applyFont="1" applyBorder="1" applyProtection="1"/>
    <xf numFmtId="0" fontId="21" fillId="0" borderId="1" xfId="3" applyFont="1" applyBorder="1" applyAlignment="1">
      <alignment horizontal="center"/>
    </xf>
    <xf numFmtId="167" fontId="20" fillId="0" borderId="1" xfId="2" applyNumberFormat="1" applyFont="1" applyBorder="1"/>
    <xf numFmtId="166" fontId="22" fillId="0" borderId="1" xfId="2" applyNumberFormat="1" applyFont="1" applyBorder="1"/>
    <xf numFmtId="167" fontId="22" fillId="0" borderId="1" xfId="2" applyNumberFormat="1" applyFont="1" applyBorder="1"/>
    <xf numFmtId="168" fontId="22" fillId="0" borderId="1" xfId="4" applyNumberFormat="1" applyFont="1" applyFill="1" applyBorder="1"/>
    <xf numFmtId="0" fontId="20" fillId="0" borderId="1" xfId="3" applyFont="1" applyBorder="1" applyAlignment="1">
      <alignment horizontal="left"/>
    </xf>
    <xf numFmtId="165" fontId="20" fillId="0" borderId="1" xfId="2" applyFont="1" applyBorder="1"/>
    <xf numFmtId="0" fontId="20" fillId="0" borderId="1" xfId="3" applyFont="1" applyFill="1" applyBorder="1" applyAlignment="1">
      <alignment horizontal="left"/>
    </xf>
    <xf numFmtId="49" fontId="20" fillId="0" borderId="1" xfId="3" applyNumberFormat="1" applyFont="1" applyBorder="1"/>
    <xf numFmtId="0" fontId="20" fillId="0" borderId="0" xfId="3" applyFont="1" applyBorder="1" applyAlignment="1">
      <alignment horizontal="center"/>
    </xf>
    <xf numFmtId="0" fontId="21" fillId="0" borderId="0" xfId="3" applyFont="1" applyBorder="1"/>
    <xf numFmtId="0" fontId="20" fillId="0" borderId="0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165" fontId="20" fillId="0" borderId="0" xfId="2" applyFont="1" applyBorder="1"/>
    <xf numFmtId="166" fontId="22" fillId="0" borderId="0" xfId="2" applyNumberFormat="1" applyFont="1" applyBorder="1"/>
    <xf numFmtId="166" fontId="22" fillId="0" borderId="0" xfId="2" applyNumberFormat="1" applyFont="1" applyFill="1" applyBorder="1"/>
    <xf numFmtId="49" fontId="19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49" fontId="20" fillId="0" borderId="0" xfId="3" applyNumberFormat="1" applyFont="1" applyAlignment="1">
      <alignment horizontal="center"/>
    </xf>
    <xf numFmtId="166" fontId="20" fillId="0" borderId="0" xfId="3" applyNumberFormat="1" applyFont="1" applyAlignment="1">
      <alignment horizontal="center"/>
    </xf>
    <xf numFmtId="0" fontId="18" fillId="0" borderId="0" xfId="0" applyFont="1"/>
    <xf numFmtId="167" fontId="18" fillId="0" borderId="0" xfId="4" applyNumberFormat="1" applyFont="1"/>
    <xf numFmtId="167" fontId="18" fillId="0" borderId="0" xfId="3" applyNumberFormat="1" applyFont="1"/>
    <xf numFmtId="167" fontId="19" fillId="0" borderId="3" xfId="4" applyNumberFormat="1" applyFont="1" applyFill="1" applyBorder="1" applyAlignment="1">
      <alignment horizontal="center"/>
    </xf>
    <xf numFmtId="167" fontId="19" fillId="0" borderId="3" xfId="3" applyNumberFormat="1" applyFont="1" applyFill="1" applyBorder="1" applyAlignment="1">
      <alignment horizontal="center"/>
    </xf>
    <xf numFmtId="167" fontId="22" fillId="0" borderId="1" xfId="4" applyNumberFormat="1" applyFont="1" applyBorder="1"/>
    <xf numFmtId="167" fontId="22" fillId="0" borderId="1" xfId="2" applyNumberFormat="1" applyFont="1" applyFill="1" applyBorder="1"/>
    <xf numFmtId="164" fontId="20" fillId="0" borderId="1" xfId="3" applyNumberFormat="1" applyFont="1" applyBorder="1"/>
    <xf numFmtId="0" fontId="20" fillId="0" borderId="1" xfId="3" applyFont="1" applyBorder="1"/>
    <xf numFmtId="0" fontId="24" fillId="0" borderId="1" xfId="3" applyFont="1" applyBorder="1"/>
    <xf numFmtId="168" fontId="22" fillId="0" borderId="1" xfId="4" applyNumberFormat="1" applyFont="1" applyBorder="1"/>
    <xf numFmtId="168" fontId="22" fillId="0" borderId="1" xfId="2" applyNumberFormat="1" applyFont="1" applyFill="1" applyBorder="1"/>
    <xf numFmtId="167" fontId="22" fillId="0" borderId="0" xfId="4" applyNumberFormat="1" applyFont="1" applyBorder="1"/>
    <xf numFmtId="167" fontId="22" fillId="0" borderId="0" xfId="2" applyNumberFormat="1" applyFont="1" applyFill="1" applyBorder="1"/>
    <xf numFmtId="0" fontId="20" fillId="0" borderId="0" xfId="3" applyFont="1" applyBorder="1"/>
    <xf numFmtId="167" fontId="19" fillId="0" borderId="0" xfId="4" applyNumberFormat="1" applyFont="1" applyAlignment="1">
      <alignment horizontal="center"/>
    </xf>
    <xf numFmtId="167" fontId="19" fillId="0" borderId="0" xfId="3" applyNumberFormat="1" applyFont="1" applyAlignment="1">
      <alignment horizontal="center"/>
    </xf>
    <xf numFmtId="0" fontId="19" fillId="0" borderId="0" xfId="3" applyFont="1"/>
    <xf numFmtId="167" fontId="20" fillId="0" borderId="0" xfId="4" applyNumberFormat="1" applyFont="1" applyAlignment="1">
      <alignment horizontal="center"/>
    </xf>
    <xf numFmtId="167" fontId="20" fillId="0" borderId="0" xfId="3" applyNumberFormat="1" applyFont="1" applyAlignment="1">
      <alignment horizontal="center"/>
    </xf>
    <xf numFmtId="167" fontId="18" fillId="0" borderId="0" xfId="0" applyNumberFormat="1" applyFont="1"/>
    <xf numFmtId="167" fontId="4" fillId="3" borderId="1" xfId="2" applyNumberFormat="1" applyFont="1" applyFill="1" applyBorder="1"/>
    <xf numFmtId="167" fontId="4" fillId="3" borderId="1" xfId="4" applyNumberFormat="1" applyFont="1" applyFill="1" applyBorder="1"/>
    <xf numFmtId="167" fontId="0" fillId="3" borderId="0" xfId="0" applyNumberFormat="1" applyFill="1"/>
    <xf numFmtId="0" fontId="21" fillId="3" borderId="2" xfId="3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left" vertical="center"/>
    </xf>
    <xf numFmtId="167" fontId="21" fillId="3" borderId="1" xfId="4" applyNumberFormat="1" applyFont="1" applyFill="1" applyBorder="1" applyAlignment="1">
      <alignment horizontal="center" vertical="center"/>
    </xf>
    <xf numFmtId="167" fontId="21" fillId="3" borderId="1" xfId="2" applyNumberFormat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left" vertical="center"/>
    </xf>
    <xf numFmtId="0" fontId="4" fillId="0" borderId="2" xfId="3" applyFont="1" applyBorder="1" applyAlignment="1">
      <alignment horizontal="center"/>
    </xf>
    <xf numFmtId="0" fontId="4" fillId="0" borderId="2" xfId="3" applyFont="1" applyBorder="1"/>
    <xf numFmtId="0" fontId="19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/>
    </xf>
    <xf numFmtId="166" fontId="19" fillId="2" borderId="7" xfId="3" applyNumberFormat="1" applyFont="1" applyFill="1" applyBorder="1" applyAlignment="1">
      <alignment horizontal="center" vertical="center"/>
    </xf>
    <xf numFmtId="166" fontId="19" fillId="2" borderId="8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19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166" fontId="19" fillId="2" borderId="7" xfId="3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7" fontId="19" fillId="2" borderId="7" xfId="4" applyNumberFormat="1" applyFont="1" applyFill="1" applyBorder="1" applyAlignment="1">
      <alignment horizontal="center" vertical="center" wrapText="1"/>
    </xf>
    <xf numFmtId="167" fontId="19" fillId="2" borderId="8" xfId="4" applyNumberFormat="1" applyFont="1" applyFill="1" applyBorder="1" applyAlignment="1">
      <alignment horizontal="center" vertical="center"/>
    </xf>
    <xf numFmtId="167" fontId="19" fillId="2" borderId="7" xfId="3" applyNumberFormat="1" applyFont="1" applyFill="1" applyBorder="1" applyAlignment="1">
      <alignment horizontal="center" vertical="center"/>
    </xf>
    <xf numFmtId="167" fontId="19" fillId="2" borderId="8" xfId="3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</cellXfs>
  <cellStyles count="6">
    <cellStyle name="Comma" xfId="4" builtinId="3"/>
    <cellStyle name="Comma 2" xfId="2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B&#7843;ng%20xu&#7845;t%20nh&#7853;p%20t&#7891;n%20th&#225;ng%2012%20H&#224;%20T&#297;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ồn kho tháng 11"/>
      <sheetName val="Nhật kí Xuất - Nhập kho"/>
      <sheetName val="Phân loại"/>
      <sheetName val="Tổng hợp Xuất - Nhập - Tồn"/>
    </sheetNames>
    <sheetDataSet>
      <sheetData sheetId="0" refreshError="1">
        <row r="4">
          <cell r="C4" t="str">
            <v>GA</v>
          </cell>
          <cell r="D4" t="str">
            <v>Gạo</v>
          </cell>
          <cell r="E4" t="str">
            <v>kg</v>
          </cell>
        </row>
        <row r="5">
          <cell r="C5" t="str">
            <v>DA</v>
          </cell>
          <cell r="D5" t="str">
            <v>Dầu ăn</v>
          </cell>
          <cell r="E5" t="str">
            <v>lít</v>
          </cell>
        </row>
        <row r="6">
          <cell r="C6" t="str">
            <v>NM</v>
          </cell>
          <cell r="D6" t="str">
            <v>Nước mắm</v>
          </cell>
          <cell r="E6" t="str">
            <v>lít</v>
          </cell>
        </row>
        <row r="7">
          <cell r="C7" t="str">
            <v>NT</v>
          </cell>
          <cell r="D7" t="str">
            <v>Nước tương</v>
          </cell>
          <cell r="E7" t="str">
            <v>lít</v>
          </cell>
        </row>
        <row r="8">
          <cell r="C8" t="str">
            <v>BC</v>
          </cell>
          <cell r="D8" t="str">
            <v>Bột canh</v>
          </cell>
          <cell r="E8" t="str">
            <v>kg</v>
          </cell>
        </row>
        <row r="9">
          <cell r="C9" t="str">
            <v>HN</v>
          </cell>
          <cell r="D9" t="str">
            <v>Hạt nêm</v>
          </cell>
          <cell r="E9" t="str">
            <v>kg</v>
          </cell>
        </row>
        <row r="10">
          <cell r="C10" t="str">
            <v>BN</v>
          </cell>
          <cell r="D10" t="str">
            <v>Bột ngọt</v>
          </cell>
          <cell r="E10" t="str">
            <v>kg</v>
          </cell>
        </row>
        <row r="11">
          <cell r="C11" t="str">
            <v>MU</v>
          </cell>
          <cell r="D11" t="str">
            <v>Muối</v>
          </cell>
          <cell r="E11" t="str">
            <v>kg</v>
          </cell>
        </row>
        <row r="12">
          <cell r="C12" t="str">
            <v>DU</v>
          </cell>
          <cell r="D12" t="str">
            <v>Đường</v>
          </cell>
          <cell r="E12" t="str">
            <v>kg</v>
          </cell>
        </row>
        <row r="13">
          <cell r="C13" t="str">
            <v>TI</v>
          </cell>
          <cell r="D13" t="str">
            <v>Tiêu</v>
          </cell>
          <cell r="E13" t="str">
            <v>kg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7" workbookViewId="0">
      <selection activeCell="K9" sqref="K9"/>
    </sheetView>
  </sheetViews>
  <sheetFormatPr defaultRowHeight="16.5" x14ac:dyDescent="0.25"/>
  <cols>
    <col min="1" max="1" width="7.140625" style="59" customWidth="1"/>
    <col min="2" max="2" width="8.42578125" style="59" customWidth="1"/>
    <col min="3" max="3" width="24.7109375" style="59" customWidth="1"/>
    <col min="4" max="4" width="0.28515625" style="59" hidden="1" customWidth="1"/>
    <col min="5" max="5" width="7.5703125" style="59" customWidth="1"/>
    <col min="6" max="6" width="0.140625" style="59" hidden="1" customWidth="1"/>
    <col min="7" max="7" width="12.5703125" style="59" hidden="1" customWidth="1"/>
    <col min="8" max="8" width="1" style="59" hidden="1" customWidth="1"/>
    <col min="9" max="9" width="15.42578125" style="59" customWidth="1"/>
    <col min="10" max="10" width="9.140625" hidden="1" customWidth="1"/>
  </cols>
  <sheetData>
    <row r="1" spans="1:10" ht="27" customHeight="1" x14ac:dyDescent="0.25">
      <c r="A1" s="99" t="s">
        <v>37</v>
      </c>
      <c r="B1" s="99"/>
      <c r="C1" s="99"/>
      <c r="D1" s="32"/>
      <c r="E1" s="32"/>
      <c r="F1" s="32"/>
      <c r="G1" s="32"/>
      <c r="H1" s="32"/>
      <c r="I1" s="32"/>
      <c r="J1" s="12"/>
    </row>
    <row r="2" spans="1:10" ht="20.100000000000001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12"/>
    </row>
    <row r="3" spans="1:10" ht="32.25" customHeight="1" x14ac:dyDescent="0.3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0.100000000000001" customHeight="1" x14ac:dyDescent="0.25">
      <c r="A4" s="92" t="s">
        <v>56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0.100000000000001" customHeight="1" x14ac:dyDescent="0.25">
      <c r="A5" s="33" t="s">
        <v>1</v>
      </c>
      <c r="B5" s="33"/>
      <c r="C5" s="33"/>
      <c r="D5" s="34" t="s">
        <v>2</v>
      </c>
      <c r="E5" s="33"/>
      <c r="F5" s="33"/>
      <c r="G5" s="35"/>
      <c r="H5" s="33"/>
      <c r="I5" s="35"/>
      <c r="J5" s="12"/>
    </row>
    <row r="6" spans="1:10" ht="20.100000000000001" customHeight="1" x14ac:dyDescent="0.25">
      <c r="A6" s="98" t="s">
        <v>3</v>
      </c>
      <c r="B6" s="98" t="s">
        <v>4</v>
      </c>
      <c r="C6" s="93" t="s">
        <v>5</v>
      </c>
      <c r="D6" s="98" t="s">
        <v>6</v>
      </c>
      <c r="E6" s="98" t="s">
        <v>7</v>
      </c>
      <c r="F6" s="98" t="s">
        <v>8</v>
      </c>
      <c r="G6" s="102" t="s">
        <v>51</v>
      </c>
      <c r="H6" s="93" t="s">
        <v>52</v>
      </c>
      <c r="I6" s="95" t="s">
        <v>9</v>
      </c>
      <c r="J6" s="101" t="s">
        <v>10</v>
      </c>
    </row>
    <row r="7" spans="1:10" ht="20.100000000000001" customHeight="1" x14ac:dyDescent="0.25">
      <c r="A7" s="94"/>
      <c r="B7" s="94"/>
      <c r="C7" s="94"/>
      <c r="D7" s="94"/>
      <c r="E7" s="94"/>
      <c r="F7" s="94"/>
      <c r="G7" s="96"/>
      <c r="H7" s="94"/>
      <c r="I7" s="96"/>
      <c r="J7" s="101"/>
    </row>
    <row r="8" spans="1:10" ht="20.100000000000001" customHeight="1" x14ac:dyDescent="0.25">
      <c r="A8" s="36">
        <v>1</v>
      </c>
      <c r="B8" s="37" t="s">
        <v>11</v>
      </c>
      <c r="C8" s="37" t="s">
        <v>12</v>
      </c>
      <c r="D8" s="38" t="e">
        <v>#N/A</v>
      </c>
      <c r="E8" s="39" t="s">
        <v>13</v>
      </c>
      <c r="F8" s="40">
        <v>854</v>
      </c>
      <c r="G8" s="41">
        <v>0</v>
      </c>
      <c r="H8" s="42">
        <v>480</v>
      </c>
      <c r="I8" s="65">
        <v>5</v>
      </c>
      <c r="J8" s="13"/>
    </row>
    <row r="9" spans="1:10" ht="20.100000000000001" customHeight="1" x14ac:dyDescent="0.25">
      <c r="A9" s="36">
        <v>2</v>
      </c>
      <c r="B9" s="37" t="s">
        <v>58</v>
      </c>
      <c r="C9" s="37" t="s">
        <v>59</v>
      </c>
      <c r="D9" s="38"/>
      <c r="E9" s="39" t="s">
        <v>13</v>
      </c>
      <c r="F9" s="40"/>
      <c r="G9" s="41"/>
      <c r="H9" s="42"/>
      <c r="I9" s="65">
        <v>80</v>
      </c>
      <c r="J9" s="13"/>
    </row>
    <row r="10" spans="1:10" ht="20.100000000000001" customHeight="1" x14ac:dyDescent="0.25">
      <c r="A10" s="36">
        <v>3</v>
      </c>
      <c r="B10" s="37" t="s">
        <v>14</v>
      </c>
      <c r="C10" s="37" t="s">
        <v>15</v>
      </c>
      <c r="D10" s="44"/>
      <c r="E10" s="39" t="s">
        <v>16</v>
      </c>
      <c r="F10" s="45"/>
      <c r="G10" s="41">
        <v>0</v>
      </c>
      <c r="H10" s="41"/>
      <c r="I10" s="65">
        <v>3</v>
      </c>
      <c r="J10" s="14"/>
    </row>
    <row r="11" spans="1:10" ht="20.100000000000001" customHeight="1" x14ac:dyDescent="0.25">
      <c r="A11" s="36">
        <v>4</v>
      </c>
      <c r="B11" s="37" t="s">
        <v>17</v>
      </c>
      <c r="C11" s="37" t="s">
        <v>18</v>
      </c>
      <c r="D11" s="46"/>
      <c r="E11" s="39" t="s">
        <v>16</v>
      </c>
      <c r="F11" s="45"/>
      <c r="G11" s="41">
        <v>0</v>
      </c>
      <c r="H11" s="41"/>
      <c r="I11" s="65">
        <v>0</v>
      </c>
      <c r="J11" s="14"/>
    </row>
    <row r="12" spans="1:10" ht="20.100000000000001" customHeight="1" x14ac:dyDescent="0.25">
      <c r="A12" s="36">
        <v>5</v>
      </c>
      <c r="B12" s="37" t="s">
        <v>19</v>
      </c>
      <c r="C12" s="37" t="s">
        <v>20</v>
      </c>
      <c r="D12" s="44"/>
      <c r="E12" s="39" t="s">
        <v>54</v>
      </c>
      <c r="F12" s="45"/>
      <c r="G12" s="41">
        <v>0</v>
      </c>
      <c r="H12" s="41"/>
      <c r="I12" s="65">
        <f t="shared" ref="I12:I19" si="0">F12+G12-H12</f>
        <v>0</v>
      </c>
      <c r="J12" s="14"/>
    </row>
    <row r="13" spans="1:10" ht="20.100000000000001" customHeight="1" x14ac:dyDescent="0.25">
      <c r="A13" s="36">
        <v>6</v>
      </c>
      <c r="B13" s="37" t="s">
        <v>21</v>
      </c>
      <c r="C13" s="37" t="s">
        <v>22</v>
      </c>
      <c r="D13" s="44"/>
      <c r="E13" s="39" t="s">
        <v>13</v>
      </c>
      <c r="F13" s="45"/>
      <c r="G13" s="41">
        <v>0</v>
      </c>
      <c r="H13" s="41"/>
      <c r="I13" s="65">
        <f t="shared" si="0"/>
        <v>0</v>
      </c>
      <c r="J13" s="14"/>
    </row>
    <row r="14" spans="1:10" ht="20.100000000000001" customHeight="1" x14ac:dyDescent="0.25">
      <c r="A14" s="36">
        <v>7</v>
      </c>
      <c r="B14" s="37" t="s">
        <v>23</v>
      </c>
      <c r="C14" s="37" t="s">
        <v>24</v>
      </c>
      <c r="D14" s="47"/>
      <c r="E14" s="39" t="s">
        <v>13</v>
      </c>
      <c r="F14" s="45"/>
      <c r="G14" s="41">
        <v>0</v>
      </c>
      <c r="H14" s="41"/>
      <c r="I14" s="65">
        <f t="shared" si="0"/>
        <v>0</v>
      </c>
      <c r="J14" s="15"/>
    </row>
    <row r="15" spans="1:10" ht="20.100000000000001" customHeight="1" x14ac:dyDescent="0.25">
      <c r="A15" s="36">
        <v>8</v>
      </c>
      <c r="B15" s="37" t="s">
        <v>25</v>
      </c>
      <c r="C15" s="37" t="s">
        <v>26</v>
      </c>
      <c r="D15" s="47"/>
      <c r="E15" s="39" t="s">
        <v>13</v>
      </c>
      <c r="F15" s="45"/>
      <c r="G15" s="41">
        <v>0</v>
      </c>
      <c r="H15" s="41"/>
      <c r="I15" s="65">
        <v>108</v>
      </c>
      <c r="J15" s="14"/>
    </row>
    <row r="16" spans="1:10" ht="20.100000000000001" customHeight="1" x14ac:dyDescent="0.25">
      <c r="A16" s="36">
        <v>9</v>
      </c>
      <c r="B16" s="37" t="s">
        <v>27</v>
      </c>
      <c r="C16" s="37" t="s">
        <v>28</v>
      </c>
      <c r="D16" s="47"/>
      <c r="E16" s="39" t="s">
        <v>13</v>
      </c>
      <c r="F16" s="45"/>
      <c r="G16" s="41">
        <v>0</v>
      </c>
      <c r="H16" s="41"/>
      <c r="I16" s="70">
        <f>F16+G16-H16</f>
        <v>0</v>
      </c>
      <c r="J16" s="15"/>
    </row>
    <row r="17" spans="1:10" ht="20.100000000000001" customHeight="1" x14ac:dyDescent="0.25">
      <c r="A17" s="36">
        <v>10</v>
      </c>
      <c r="B17" s="37" t="s">
        <v>29</v>
      </c>
      <c r="C17" s="37" t="s">
        <v>30</v>
      </c>
      <c r="D17" s="44"/>
      <c r="E17" s="39" t="s">
        <v>13</v>
      </c>
      <c r="F17" s="45"/>
      <c r="G17" s="41">
        <v>0</v>
      </c>
      <c r="H17" s="41"/>
      <c r="I17" s="43">
        <f t="shared" si="0"/>
        <v>0</v>
      </c>
      <c r="J17" s="15"/>
    </row>
    <row r="18" spans="1:10" ht="20.100000000000001" customHeight="1" x14ac:dyDescent="0.25">
      <c r="A18" s="36">
        <v>11</v>
      </c>
      <c r="B18" s="37" t="s">
        <v>31</v>
      </c>
      <c r="C18" s="37" t="s">
        <v>32</v>
      </c>
      <c r="D18" s="44"/>
      <c r="E18" s="39" t="s">
        <v>13</v>
      </c>
      <c r="F18" s="45"/>
      <c r="G18" s="41">
        <v>0</v>
      </c>
      <c r="H18" s="41"/>
      <c r="I18" s="65">
        <f t="shared" si="0"/>
        <v>0</v>
      </c>
      <c r="J18" s="14"/>
    </row>
    <row r="19" spans="1:10" ht="20.100000000000001" customHeight="1" x14ac:dyDescent="0.25">
      <c r="A19" s="36">
        <v>12</v>
      </c>
      <c r="B19" s="37"/>
      <c r="C19" s="37" t="s">
        <v>33</v>
      </c>
      <c r="D19" s="44"/>
      <c r="E19" s="39" t="s">
        <v>13</v>
      </c>
      <c r="F19" s="45"/>
      <c r="G19" s="41"/>
      <c r="H19" s="41"/>
      <c r="I19" s="65">
        <f t="shared" si="0"/>
        <v>0</v>
      </c>
      <c r="J19" s="14"/>
    </row>
    <row r="20" spans="1:10" ht="20.100000000000001" customHeight="1" x14ac:dyDescent="0.25">
      <c r="A20" s="48"/>
      <c r="B20" s="49"/>
      <c r="C20" s="49"/>
      <c r="D20" s="50"/>
      <c r="E20" s="51"/>
      <c r="F20" s="52"/>
      <c r="G20" s="53"/>
      <c r="H20" s="53"/>
      <c r="I20" s="54"/>
      <c r="J20" s="2"/>
    </row>
    <row r="21" spans="1:10" ht="20.100000000000001" customHeight="1" x14ac:dyDescent="0.25">
      <c r="A21" s="91" t="s">
        <v>34</v>
      </c>
      <c r="B21" s="91"/>
      <c r="C21" s="91"/>
      <c r="D21" s="55" t="s">
        <v>35</v>
      </c>
      <c r="E21" s="55"/>
      <c r="F21" s="55"/>
      <c r="G21" s="56"/>
      <c r="H21" s="55"/>
      <c r="I21" s="56"/>
      <c r="J21" s="3"/>
    </row>
    <row r="22" spans="1:10" ht="20.100000000000001" customHeight="1" x14ac:dyDescent="0.25">
      <c r="A22" s="97" t="s">
        <v>36</v>
      </c>
      <c r="B22" s="97"/>
      <c r="C22" s="97"/>
      <c r="D22" s="57" t="s">
        <v>36</v>
      </c>
      <c r="E22" s="57"/>
      <c r="F22" s="57"/>
      <c r="G22" s="58"/>
      <c r="H22" s="57"/>
      <c r="I22" s="58"/>
      <c r="J22" s="1"/>
    </row>
    <row r="23" spans="1:10" ht="20.100000000000001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1"/>
    </row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1:C21"/>
    <mergeCell ref="A4:J4"/>
    <mergeCell ref="H6:H7"/>
    <mergeCell ref="I6:I7"/>
    <mergeCell ref="A22:C22"/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13" workbookViewId="0">
      <selection activeCell="H82" sqref="H82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40.5703125" style="23" customWidth="1"/>
    <col min="7" max="7" width="13.140625" style="27" customWidth="1"/>
    <col min="8" max="8" width="15" style="82" customWidth="1"/>
    <col min="9" max="9" width="10.85546875" customWidth="1"/>
  </cols>
  <sheetData>
    <row r="1" spans="1:9" ht="22.5" customHeight="1" x14ac:dyDescent="0.25">
      <c r="A1" s="103" t="s">
        <v>39</v>
      </c>
      <c r="B1" s="104"/>
      <c r="C1" s="104"/>
      <c r="D1" s="104"/>
      <c r="E1" s="104"/>
      <c r="F1" s="104"/>
      <c r="G1" s="104"/>
      <c r="H1" s="104"/>
      <c r="I1" s="4"/>
    </row>
    <row r="2" spans="1:9" ht="42" customHeight="1" x14ac:dyDescent="0.4">
      <c r="A2" s="105" t="s">
        <v>40</v>
      </c>
      <c r="B2" s="106"/>
      <c r="C2" s="106"/>
      <c r="D2" s="106"/>
      <c r="E2" s="106"/>
      <c r="F2" s="106"/>
      <c r="G2" s="106"/>
      <c r="H2" s="106"/>
      <c r="I2" s="106"/>
    </row>
    <row r="3" spans="1:9" ht="23.25" customHeight="1" x14ac:dyDescent="0.3">
      <c r="A3" s="107" t="s">
        <v>60</v>
      </c>
      <c r="B3" s="108"/>
      <c r="C3" s="108"/>
      <c r="D3" s="108"/>
      <c r="E3" s="108"/>
      <c r="F3" s="108"/>
      <c r="G3" s="108"/>
      <c r="H3" s="108"/>
      <c r="I3" s="108"/>
    </row>
    <row r="4" spans="1:9" ht="16.5" x14ac:dyDescent="0.25">
      <c r="A4" s="4"/>
      <c r="B4" s="4"/>
      <c r="C4" s="4"/>
      <c r="D4" s="4"/>
      <c r="E4" s="4"/>
      <c r="F4" s="20"/>
      <c r="G4" s="24"/>
      <c r="H4" s="29"/>
      <c r="I4" s="9"/>
    </row>
    <row r="5" spans="1:9" ht="27.75" customHeight="1" x14ac:dyDescent="0.25">
      <c r="A5" s="18" t="s">
        <v>41</v>
      </c>
      <c r="B5" s="18" t="s">
        <v>42</v>
      </c>
      <c r="C5" s="18" t="s">
        <v>43</v>
      </c>
      <c r="D5" s="18" t="s">
        <v>44</v>
      </c>
      <c r="E5" s="18" t="s">
        <v>45</v>
      </c>
      <c r="F5" s="21" t="s">
        <v>46</v>
      </c>
      <c r="G5" s="25" t="s">
        <v>47</v>
      </c>
      <c r="H5" s="30" t="s">
        <v>48</v>
      </c>
      <c r="I5" s="19" t="s">
        <v>49</v>
      </c>
    </row>
    <row r="6" spans="1:9" ht="20.100000000000001" customHeight="1" x14ac:dyDescent="0.25">
      <c r="A6" s="83">
        <v>1</v>
      </c>
      <c r="B6" s="83"/>
      <c r="C6" s="83" t="s">
        <v>11</v>
      </c>
      <c r="D6" s="88" t="s">
        <v>12</v>
      </c>
      <c r="E6" s="83" t="s">
        <v>13</v>
      </c>
      <c r="F6" s="84" t="s">
        <v>57</v>
      </c>
      <c r="G6" s="85">
        <v>300</v>
      </c>
      <c r="H6" s="86"/>
      <c r="I6" s="87"/>
    </row>
    <row r="7" spans="1:9" ht="20.100000000000001" customHeight="1" x14ac:dyDescent="0.25">
      <c r="A7" s="83">
        <v>2</v>
      </c>
      <c r="B7" s="83"/>
      <c r="C7" s="83" t="s">
        <v>58</v>
      </c>
      <c r="D7" s="88" t="s">
        <v>59</v>
      </c>
      <c r="E7" s="83" t="s">
        <v>13</v>
      </c>
      <c r="F7" s="84" t="s">
        <v>57</v>
      </c>
      <c r="G7" s="85">
        <v>80</v>
      </c>
      <c r="H7" s="86"/>
      <c r="I7" s="87"/>
    </row>
    <row r="8" spans="1:9" ht="20.100000000000001" customHeight="1" x14ac:dyDescent="0.25">
      <c r="A8" s="83">
        <v>3</v>
      </c>
      <c r="B8" s="83"/>
      <c r="C8" s="83" t="s">
        <v>14</v>
      </c>
      <c r="D8" s="88" t="s">
        <v>15</v>
      </c>
      <c r="E8" s="83" t="s">
        <v>16</v>
      </c>
      <c r="F8" s="84" t="s">
        <v>57</v>
      </c>
      <c r="G8" s="85">
        <v>40</v>
      </c>
      <c r="H8" s="86"/>
      <c r="I8" s="87"/>
    </row>
    <row r="9" spans="1:9" ht="20.100000000000001" customHeight="1" x14ac:dyDescent="0.25">
      <c r="A9" s="83">
        <v>4</v>
      </c>
      <c r="B9" s="83"/>
      <c r="C9" s="83" t="s">
        <v>19</v>
      </c>
      <c r="D9" s="88" t="s">
        <v>20</v>
      </c>
      <c r="E9" s="83" t="s">
        <v>54</v>
      </c>
      <c r="F9" s="84" t="s">
        <v>57</v>
      </c>
      <c r="G9" s="85">
        <v>48</v>
      </c>
      <c r="H9" s="86"/>
      <c r="I9" s="87"/>
    </row>
    <row r="10" spans="1:9" ht="20.100000000000001" customHeight="1" x14ac:dyDescent="0.25">
      <c r="A10" s="83">
        <v>5</v>
      </c>
      <c r="B10" s="83"/>
      <c r="C10" s="83" t="s">
        <v>63</v>
      </c>
      <c r="D10" s="88" t="s">
        <v>61</v>
      </c>
      <c r="E10" s="83" t="s">
        <v>64</v>
      </c>
      <c r="F10" s="84" t="s">
        <v>57</v>
      </c>
      <c r="G10" s="85">
        <v>200</v>
      </c>
      <c r="H10" s="86"/>
      <c r="I10" s="87"/>
    </row>
    <row r="11" spans="1:9" ht="20.100000000000001" customHeight="1" x14ac:dyDescent="0.25">
      <c r="A11" s="83">
        <v>6</v>
      </c>
      <c r="B11" s="83"/>
      <c r="C11" s="83" t="s">
        <v>63</v>
      </c>
      <c r="D11" s="88" t="s">
        <v>61</v>
      </c>
      <c r="E11" s="83" t="s">
        <v>64</v>
      </c>
      <c r="F11" s="84" t="s">
        <v>65</v>
      </c>
      <c r="G11" s="85"/>
      <c r="H11" s="86">
        <v>100</v>
      </c>
      <c r="I11" s="87"/>
    </row>
    <row r="12" spans="1:9" ht="20.100000000000001" customHeight="1" x14ac:dyDescent="0.25">
      <c r="A12" s="83">
        <v>7</v>
      </c>
      <c r="B12" s="83"/>
      <c r="C12" s="83" t="s">
        <v>63</v>
      </c>
      <c r="D12" s="88" t="s">
        <v>61</v>
      </c>
      <c r="E12" s="83" t="s">
        <v>64</v>
      </c>
      <c r="F12" s="84" t="s">
        <v>66</v>
      </c>
      <c r="G12" s="85"/>
      <c r="H12" s="86">
        <v>100</v>
      </c>
      <c r="I12" s="87"/>
    </row>
    <row r="13" spans="1:9" ht="20.100000000000001" customHeight="1" x14ac:dyDescent="0.25">
      <c r="A13" s="83">
        <v>8</v>
      </c>
      <c r="B13" s="6"/>
      <c r="C13" s="6" t="s">
        <v>11</v>
      </c>
      <c r="D13" s="7" t="s">
        <v>12</v>
      </c>
      <c r="E13" s="6" t="s">
        <v>13</v>
      </c>
      <c r="F13" s="22" t="s">
        <v>67</v>
      </c>
      <c r="G13" s="26"/>
      <c r="H13" s="80">
        <v>50</v>
      </c>
      <c r="I13" s="10"/>
    </row>
    <row r="14" spans="1:9" ht="20.100000000000001" customHeight="1" x14ac:dyDescent="0.25">
      <c r="A14" s="83">
        <v>9</v>
      </c>
      <c r="B14" s="6"/>
      <c r="C14" s="8" t="s">
        <v>14</v>
      </c>
      <c r="D14" s="5" t="s">
        <v>15</v>
      </c>
      <c r="E14" s="8" t="s">
        <v>16</v>
      </c>
      <c r="F14" s="28" t="s">
        <v>68</v>
      </c>
      <c r="G14" s="26"/>
      <c r="H14" s="80">
        <v>2</v>
      </c>
      <c r="I14" s="11"/>
    </row>
    <row r="15" spans="1:9" ht="20.100000000000001" customHeight="1" x14ac:dyDescent="0.25">
      <c r="A15" s="83">
        <v>10</v>
      </c>
      <c r="B15" s="6"/>
      <c r="C15" s="89" t="s">
        <v>25</v>
      </c>
      <c r="D15" s="90" t="s">
        <v>26</v>
      </c>
      <c r="E15" s="89" t="s">
        <v>53</v>
      </c>
      <c r="F15" s="28" t="s">
        <v>68</v>
      </c>
      <c r="G15" s="26"/>
      <c r="H15" s="80">
        <v>108</v>
      </c>
      <c r="I15" s="11"/>
    </row>
    <row r="16" spans="1:9" ht="20.100000000000001" customHeight="1" x14ac:dyDescent="0.25">
      <c r="A16" s="83">
        <v>11</v>
      </c>
      <c r="B16" s="6"/>
      <c r="C16" s="89" t="s">
        <v>58</v>
      </c>
      <c r="D16" s="90" t="s">
        <v>59</v>
      </c>
      <c r="E16" s="89" t="s">
        <v>69</v>
      </c>
      <c r="F16" s="28" t="s">
        <v>70</v>
      </c>
      <c r="G16" s="26"/>
      <c r="H16" s="80">
        <v>30</v>
      </c>
      <c r="I16" s="11"/>
    </row>
    <row r="17" spans="1:9" ht="20.100000000000001" customHeight="1" x14ac:dyDescent="0.25">
      <c r="A17" s="83">
        <v>12</v>
      </c>
      <c r="B17" s="6"/>
      <c r="C17" s="89" t="s">
        <v>14</v>
      </c>
      <c r="D17" s="90" t="s">
        <v>15</v>
      </c>
      <c r="E17" s="89" t="s">
        <v>16</v>
      </c>
      <c r="F17" s="28" t="s">
        <v>70</v>
      </c>
      <c r="G17" s="26"/>
      <c r="H17" s="80">
        <v>1</v>
      </c>
      <c r="I17" s="11"/>
    </row>
    <row r="18" spans="1:9" ht="20.100000000000001" customHeight="1" x14ac:dyDescent="0.25">
      <c r="A18" s="83">
        <v>13</v>
      </c>
      <c r="B18" s="6"/>
      <c r="C18" s="6" t="s">
        <v>11</v>
      </c>
      <c r="D18" s="7" t="s">
        <v>12</v>
      </c>
      <c r="E18" s="6" t="s">
        <v>13</v>
      </c>
      <c r="F18" s="22" t="s">
        <v>71</v>
      </c>
      <c r="G18" s="26"/>
      <c r="H18" s="80">
        <v>8</v>
      </c>
      <c r="I18" s="11"/>
    </row>
    <row r="19" spans="1:9" ht="20.100000000000001" customHeight="1" x14ac:dyDescent="0.25">
      <c r="A19" s="83">
        <v>14</v>
      </c>
      <c r="B19" s="6"/>
      <c r="C19" s="16" t="s">
        <v>14</v>
      </c>
      <c r="D19" s="17" t="str">
        <f>VLOOKUP(C19,'[1]Tồn kho tháng 11'!$C$4:$D$13,2,0)</f>
        <v>Dầu ăn</v>
      </c>
      <c r="E19" s="16" t="str">
        <f>VLOOKUP(C19,'[1]Tồn kho tháng 11'!$C$4:$E$13,3,0)</f>
        <v>lít</v>
      </c>
      <c r="F19" s="22" t="s">
        <v>72</v>
      </c>
      <c r="G19" s="26"/>
      <c r="H19" s="80">
        <v>1</v>
      </c>
      <c r="I19" s="11"/>
    </row>
    <row r="20" spans="1:9" ht="20.100000000000001" customHeight="1" x14ac:dyDescent="0.25">
      <c r="A20" s="83">
        <v>15</v>
      </c>
      <c r="B20" s="6"/>
      <c r="C20" s="6" t="s">
        <v>11</v>
      </c>
      <c r="D20" s="7" t="s">
        <v>12</v>
      </c>
      <c r="E20" s="6" t="s">
        <v>13</v>
      </c>
      <c r="F20" s="22" t="s">
        <v>73</v>
      </c>
      <c r="G20" s="26"/>
      <c r="H20" s="80">
        <v>7</v>
      </c>
      <c r="I20" s="11"/>
    </row>
    <row r="21" spans="1:9" ht="20.100000000000001" customHeight="1" x14ac:dyDescent="0.25">
      <c r="A21" s="83">
        <v>16</v>
      </c>
      <c r="B21" s="6"/>
      <c r="C21" s="6" t="s">
        <v>11</v>
      </c>
      <c r="D21" s="7" t="s">
        <v>12</v>
      </c>
      <c r="E21" s="6" t="s">
        <v>13</v>
      </c>
      <c r="F21" s="22" t="s">
        <v>74</v>
      </c>
      <c r="G21" s="26"/>
      <c r="H21" s="80">
        <v>7</v>
      </c>
      <c r="I21" s="11"/>
    </row>
    <row r="22" spans="1:9" ht="20.100000000000001" customHeight="1" x14ac:dyDescent="0.25">
      <c r="A22" s="83">
        <v>17</v>
      </c>
      <c r="B22" s="6"/>
      <c r="C22" s="6" t="s">
        <v>14</v>
      </c>
      <c r="D22" s="7" t="s">
        <v>15</v>
      </c>
      <c r="E22" s="6" t="s">
        <v>55</v>
      </c>
      <c r="F22" s="22" t="s">
        <v>75</v>
      </c>
      <c r="G22" s="26"/>
      <c r="H22" s="80">
        <v>1</v>
      </c>
      <c r="I22" s="11"/>
    </row>
    <row r="23" spans="1:9" ht="20.100000000000001" customHeight="1" x14ac:dyDescent="0.25">
      <c r="A23" s="83">
        <v>18</v>
      </c>
      <c r="B23" s="6"/>
      <c r="C23" s="6" t="s">
        <v>11</v>
      </c>
      <c r="D23" s="7" t="s">
        <v>12</v>
      </c>
      <c r="E23" s="6" t="s">
        <v>13</v>
      </c>
      <c r="F23" s="22" t="s">
        <v>76</v>
      </c>
      <c r="G23" s="26"/>
      <c r="H23" s="80">
        <v>7</v>
      </c>
      <c r="I23" s="10"/>
    </row>
    <row r="24" spans="1:9" ht="20.100000000000001" customHeight="1" x14ac:dyDescent="0.25">
      <c r="A24" s="83">
        <v>19</v>
      </c>
      <c r="B24" s="6"/>
      <c r="C24" s="16" t="s">
        <v>14</v>
      </c>
      <c r="D24" s="17" t="str">
        <f>VLOOKUP(C24,'[1]Tồn kho tháng 11'!$C$4:$D$13,2,0)</f>
        <v>Dầu ăn</v>
      </c>
      <c r="E24" s="16" t="str">
        <f>VLOOKUP(C24,'[1]Tồn kho tháng 11'!$C$4:$E$13,3,0)</f>
        <v>lít</v>
      </c>
      <c r="F24" s="22" t="s">
        <v>76</v>
      </c>
      <c r="G24" s="26"/>
      <c r="H24" s="80">
        <v>1</v>
      </c>
      <c r="I24" s="11"/>
    </row>
    <row r="25" spans="1:9" ht="20.100000000000001" customHeight="1" x14ac:dyDescent="0.25">
      <c r="A25" s="83">
        <v>20</v>
      </c>
      <c r="B25" s="6"/>
      <c r="C25" s="6" t="s">
        <v>11</v>
      </c>
      <c r="D25" s="7" t="s">
        <v>12</v>
      </c>
      <c r="E25" s="6" t="s">
        <v>13</v>
      </c>
      <c r="F25" s="22" t="s">
        <v>77</v>
      </c>
      <c r="G25" s="26"/>
      <c r="H25" s="80">
        <v>7</v>
      </c>
      <c r="I25" s="10"/>
    </row>
    <row r="26" spans="1:9" ht="20.100000000000001" customHeight="1" x14ac:dyDescent="0.25">
      <c r="A26" s="83">
        <v>21</v>
      </c>
      <c r="B26" s="6"/>
      <c r="C26" s="6" t="s">
        <v>14</v>
      </c>
      <c r="D26" s="7" t="s">
        <v>15</v>
      </c>
      <c r="E26" s="6" t="s">
        <v>55</v>
      </c>
      <c r="F26" s="22" t="s">
        <v>77</v>
      </c>
      <c r="G26" s="26"/>
      <c r="H26" s="80">
        <v>1</v>
      </c>
      <c r="I26" s="11"/>
    </row>
    <row r="27" spans="1:9" ht="20.100000000000001" customHeight="1" x14ac:dyDescent="0.25">
      <c r="A27" s="83">
        <v>22</v>
      </c>
      <c r="B27" s="6"/>
      <c r="C27" s="6" t="s">
        <v>14</v>
      </c>
      <c r="D27" s="7" t="s">
        <v>15</v>
      </c>
      <c r="E27" s="6" t="s">
        <v>55</v>
      </c>
      <c r="F27" s="22" t="s">
        <v>78</v>
      </c>
      <c r="G27" s="26"/>
      <c r="H27" s="80">
        <v>1</v>
      </c>
      <c r="I27" s="11"/>
    </row>
    <row r="28" spans="1:9" ht="20.100000000000001" customHeight="1" x14ac:dyDescent="0.25">
      <c r="A28" s="83">
        <v>23</v>
      </c>
      <c r="B28" s="6"/>
      <c r="C28" s="6" t="s">
        <v>11</v>
      </c>
      <c r="D28" s="7" t="s">
        <v>12</v>
      </c>
      <c r="E28" s="6" t="s">
        <v>13</v>
      </c>
      <c r="F28" s="22" t="s">
        <v>79</v>
      </c>
      <c r="G28" s="26"/>
      <c r="H28" s="80">
        <v>7</v>
      </c>
      <c r="I28" s="10"/>
    </row>
    <row r="29" spans="1:9" ht="20.100000000000001" customHeight="1" x14ac:dyDescent="0.25">
      <c r="A29" s="83">
        <v>24</v>
      </c>
      <c r="B29" s="6"/>
      <c r="C29" s="6" t="s">
        <v>14</v>
      </c>
      <c r="D29" s="7" t="s">
        <v>15</v>
      </c>
      <c r="E29" s="6" t="s">
        <v>55</v>
      </c>
      <c r="F29" s="22" t="s">
        <v>80</v>
      </c>
      <c r="G29" s="26"/>
      <c r="H29" s="80">
        <v>1</v>
      </c>
      <c r="I29" s="11"/>
    </row>
    <row r="30" spans="1:9" ht="20.100000000000001" customHeight="1" x14ac:dyDescent="0.25">
      <c r="A30" s="83">
        <v>25</v>
      </c>
      <c r="B30" s="6"/>
      <c r="C30" s="6" t="s">
        <v>11</v>
      </c>
      <c r="D30" s="7" t="s">
        <v>12</v>
      </c>
      <c r="E30" s="6" t="s">
        <v>13</v>
      </c>
      <c r="F30" s="22" t="s">
        <v>81</v>
      </c>
      <c r="G30" s="26"/>
      <c r="H30" s="80">
        <v>7</v>
      </c>
      <c r="I30" s="11"/>
    </row>
    <row r="31" spans="1:9" ht="20.100000000000001" customHeight="1" x14ac:dyDescent="0.25">
      <c r="A31" s="83">
        <v>26</v>
      </c>
      <c r="B31" s="6"/>
      <c r="C31" s="6" t="s">
        <v>14</v>
      </c>
      <c r="D31" s="7" t="s">
        <v>15</v>
      </c>
      <c r="E31" s="6" t="s">
        <v>55</v>
      </c>
      <c r="F31" s="22" t="s">
        <v>81</v>
      </c>
      <c r="G31" s="26"/>
      <c r="H31" s="80">
        <v>1</v>
      </c>
      <c r="I31" s="11"/>
    </row>
    <row r="32" spans="1:9" ht="20.100000000000001" customHeight="1" x14ac:dyDescent="0.25">
      <c r="A32" s="83">
        <v>27</v>
      </c>
      <c r="B32" s="6"/>
      <c r="C32" s="6" t="s">
        <v>11</v>
      </c>
      <c r="D32" s="7" t="s">
        <v>12</v>
      </c>
      <c r="E32" s="6" t="s">
        <v>13</v>
      </c>
      <c r="F32" s="22" t="s">
        <v>82</v>
      </c>
      <c r="G32" s="26"/>
      <c r="H32" s="80">
        <v>7</v>
      </c>
      <c r="I32" s="11"/>
    </row>
    <row r="33" spans="1:9" ht="20.100000000000001" customHeight="1" x14ac:dyDescent="0.25">
      <c r="A33" s="83">
        <v>28</v>
      </c>
      <c r="B33" s="6"/>
      <c r="C33" s="6" t="s">
        <v>11</v>
      </c>
      <c r="D33" s="7" t="s">
        <v>12</v>
      </c>
      <c r="E33" s="6" t="s">
        <v>13</v>
      </c>
      <c r="F33" s="22" t="s">
        <v>83</v>
      </c>
      <c r="G33" s="26"/>
      <c r="H33" s="80">
        <v>7</v>
      </c>
      <c r="I33" s="11"/>
    </row>
    <row r="34" spans="1:9" ht="20.100000000000001" customHeight="1" x14ac:dyDescent="0.25">
      <c r="A34" s="83">
        <v>29</v>
      </c>
      <c r="B34" s="6"/>
      <c r="C34" s="6" t="s">
        <v>14</v>
      </c>
      <c r="D34" s="7" t="s">
        <v>15</v>
      </c>
      <c r="E34" s="6" t="s">
        <v>55</v>
      </c>
      <c r="F34" s="22" t="s">
        <v>83</v>
      </c>
      <c r="G34" s="26"/>
      <c r="H34" s="80">
        <v>1</v>
      </c>
      <c r="I34" s="11"/>
    </row>
    <row r="35" spans="1:9" ht="20.100000000000001" customHeight="1" x14ac:dyDescent="0.25">
      <c r="A35" s="83">
        <v>30</v>
      </c>
      <c r="B35" s="6"/>
      <c r="C35" s="6" t="s">
        <v>11</v>
      </c>
      <c r="D35" s="7" t="s">
        <v>12</v>
      </c>
      <c r="E35" s="6" t="s">
        <v>13</v>
      </c>
      <c r="F35" s="22" t="s">
        <v>84</v>
      </c>
      <c r="G35" s="26"/>
      <c r="H35" s="80">
        <v>7</v>
      </c>
      <c r="I35" s="11"/>
    </row>
    <row r="36" spans="1:9" ht="20.100000000000001" customHeight="1" x14ac:dyDescent="0.25">
      <c r="A36" s="83">
        <v>31</v>
      </c>
      <c r="B36" s="6"/>
      <c r="C36" s="6" t="s">
        <v>14</v>
      </c>
      <c r="D36" s="7" t="s">
        <v>15</v>
      </c>
      <c r="E36" s="6" t="s">
        <v>55</v>
      </c>
      <c r="F36" s="22" t="s">
        <v>85</v>
      </c>
      <c r="G36" s="26"/>
      <c r="H36" s="80">
        <v>1</v>
      </c>
      <c r="I36" s="11"/>
    </row>
    <row r="37" spans="1:9" ht="20.100000000000001" customHeight="1" x14ac:dyDescent="0.25">
      <c r="A37" s="83">
        <v>32</v>
      </c>
      <c r="B37" s="6"/>
      <c r="C37" s="6" t="s">
        <v>11</v>
      </c>
      <c r="D37" s="7" t="s">
        <v>12</v>
      </c>
      <c r="E37" s="6" t="s">
        <v>13</v>
      </c>
      <c r="F37" s="22" t="s">
        <v>86</v>
      </c>
      <c r="G37" s="26"/>
      <c r="H37" s="80">
        <v>7</v>
      </c>
      <c r="I37" s="11"/>
    </row>
    <row r="38" spans="1:9" ht="20.100000000000001" customHeight="1" x14ac:dyDescent="0.25">
      <c r="A38" s="83">
        <v>33</v>
      </c>
      <c r="B38" s="6"/>
      <c r="C38" s="6" t="s">
        <v>14</v>
      </c>
      <c r="D38" s="7" t="s">
        <v>15</v>
      </c>
      <c r="E38" s="6" t="s">
        <v>55</v>
      </c>
      <c r="F38" s="22" t="s">
        <v>86</v>
      </c>
      <c r="G38" s="26"/>
      <c r="H38" s="80">
        <v>1</v>
      </c>
      <c r="I38" s="11"/>
    </row>
    <row r="39" spans="1:9" ht="20.100000000000001" customHeight="1" x14ac:dyDescent="0.25">
      <c r="A39" s="83">
        <v>34</v>
      </c>
      <c r="B39" s="6"/>
      <c r="C39" s="6" t="s">
        <v>11</v>
      </c>
      <c r="D39" s="7" t="s">
        <v>12</v>
      </c>
      <c r="E39" s="6" t="s">
        <v>13</v>
      </c>
      <c r="F39" s="22" t="s">
        <v>87</v>
      </c>
      <c r="G39" s="26"/>
      <c r="H39" s="80">
        <v>7</v>
      </c>
      <c r="I39" s="11"/>
    </row>
    <row r="40" spans="1:9" ht="20.100000000000001" customHeight="1" x14ac:dyDescent="0.25">
      <c r="A40" s="83">
        <v>35</v>
      </c>
      <c r="B40" s="6"/>
      <c r="C40" s="6" t="s">
        <v>14</v>
      </c>
      <c r="D40" s="7" t="s">
        <v>15</v>
      </c>
      <c r="E40" s="6" t="s">
        <v>55</v>
      </c>
      <c r="F40" s="22" t="s">
        <v>87</v>
      </c>
      <c r="G40" s="26"/>
      <c r="H40" s="80">
        <v>1</v>
      </c>
      <c r="I40" s="11"/>
    </row>
    <row r="41" spans="1:9" ht="20.100000000000001" customHeight="1" x14ac:dyDescent="0.25">
      <c r="A41" s="83">
        <v>36</v>
      </c>
      <c r="B41" s="6"/>
      <c r="C41" s="6" t="s">
        <v>11</v>
      </c>
      <c r="D41" s="7" t="s">
        <v>12</v>
      </c>
      <c r="E41" s="6" t="s">
        <v>13</v>
      </c>
      <c r="F41" s="22" t="s">
        <v>88</v>
      </c>
      <c r="G41" s="26"/>
      <c r="H41" s="80">
        <v>7</v>
      </c>
      <c r="I41" s="10"/>
    </row>
    <row r="42" spans="1:9" ht="20.100000000000001" customHeight="1" x14ac:dyDescent="0.25">
      <c r="A42" s="83">
        <v>37</v>
      </c>
      <c r="B42" s="6"/>
      <c r="C42" s="6" t="s">
        <v>14</v>
      </c>
      <c r="D42" s="7" t="s">
        <v>15</v>
      </c>
      <c r="E42" s="6" t="s">
        <v>55</v>
      </c>
      <c r="F42" s="22" t="s">
        <v>88</v>
      </c>
      <c r="G42" s="26"/>
      <c r="H42" s="80">
        <v>1</v>
      </c>
      <c r="I42" s="11"/>
    </row>
    <row r="43" spans="1:9" ht="20.100000000000001" customHeight="1" x14ac:dyDescent="0.25">
      <c r="A43" s="83">
        <v>38</v>
      </c>
      <c r="B43" s="6"/>
      <c r="C43" s="6" t="s">
        <v>11</v>
      </c>
      <c r="D43" s="7" t="s">
        <v>12</v>
      </c>
      <c r="E43" s="6" t="s">
        <v>13</v>
      </c>
      <c r="F43" s="22" t="s">
        <v>89</v>
      </c>
      <c r="G43" s="26"/>
      <c r="H43" s="80">
        <v>7</v>
      </c>
      <c r="I43" s="11"/>
    </row>
    <row r="44" spans="1:9" ht="20.100000000000001" customHeight="1" x14ac:dyDescent="0.25">
      <c r="A44" s="83">
        <v>39</v>
      </c>
      <c r="B44" s="6"/>
      <c r="C44" s="6" t="s">
        <v>14</v>
      </c>
      <c r="D44" s="7" t="s">
        <v>15</v>
      </c>
      <c r="E44" s="6" t="s">
        <v>55</v>
      </c>
      <c r="F44" s="22" t="s">
        <v>89</v>
      </c>
      <c r="G44" s="26"/>
      <c r="H44" s="80">
        <v>1</v>
      </c>
      <c r="I44" s="11"/>
    </row>
    <row r="45" spans="1:9" ht="20.100000000000001" customHeight="1" x14ac:dyDescent="0.25">
      <c r="A45" s="83">
        <v>40</v>
      </c>
      <c r="B45" s="6"/>
      <c r="C45" s="6" t="s">
        <v>11</v>
      </c>
      <c r="D45" s="7" t="s">
        <v>12</v>
      </c>
      <c r="E45" s="6" t="s">
        <v>13</v>
      </c>
      <c r="F45" s="22" t="s">
        <v>90</v>
      </c>
      <c r="G45" s="26"/>
      <c r="H45" s="80">
        <v>7</v>
      </c>
      <c r="I45" s="11"/>
    </row>
    <row r="46" spans="1:9" ht="20.100000000000001" customHeight="1" x14ac:dyDescent="0.25">
      <c r="A46" s="83">
        <v>41</v>
      </c>
      <c r="B46" s="6"/>
      <c r="C46" s="6" t="s">
        <v>14</v>
      </c>
      <c r="D46" s="7" t="s">
        <v>15</v>
      </c>
      <c r="E46" s="6" t="s">
        <v>55</v>
      </c>
      <c r="F46" s="22" t="s">
        <v>90</v>
      </c>
      <c r="G46" s="26"/>
      <c r="H46" s="80">
        <v>1</v>
      </c>
      <c r="I46" s="11"/>
    </row>
    <row r="47" spans="1:9" ht="20.100000000000001" customHeight="1" x14ac:dyDescent="0.25">
      <c r="A47" s="83">
        <v>42</v>
      </c>
      <c r="B47" s="6"/>
      <c r="C47" s="6" t="s">
        <v>11</v>
      </c>
      <c r="D47" s="7" t="s">
        <v>12</v>
      </c>
      <c r="E47" s="6" t="s">
        <v>13</v>
      </c>
      <c r="F47" s="22" t="s">
        <v>91</v>
      </c>
      <c r="G47" s="26"/>
      <c r="H47" s="80">
        <v>7</v>
      </c>
      <c r="I47" s="10"/>
    </row>
    <row r="48" spans="1:9" ht="20.100000000000001" customHeight="1" x14ac:dyDescent="0.25">
      <c r="A48" s="83">
        <v>43</v>
      </c>
      <c r="B48" s="6"/>
      <c r="C48" s="6" t="s">
        <v>14</v>
      </c>
      <c r="D48" s="7" t="s">
        <v>15</v>
      </c>
      <c r="E48" s="6" t="s">
        <v>55</v>
      </c>
      <c r="F48" s="22" t="s">
        <v>91</v>
      </c>
      <c r="G48" s="26"/>
      <c r="H48" s="80">
        <v>1</v>
      </c>
      <c r="I48" s="11"/>
    </row>
    <row r="49" spans="1:9" ht="20.100000000000001" customHeight="1" x14ac:dyDescent="0.25">
      <c r="A49" s="83">
        <v>44</v>
      </c>
      <c r="B49" s="6"/>
      <c r="C49" s="6" t="s">
        <v>11</v>
      </c>
      <c r="D49" s="7" t="s">
        <v>12</v>
      </c>
      <c r="E49" s="6" t="s">
        <v>13</v>
      </c>
      <c r="F49" s="22" t="s">
        <v>92</v>
      </c>
      <c r="G49" s="26"/>
      <c r="H49" s="80">
        <v>7</v>
      </c>
      <c r="I49" s="11"/>
    </row>
    <row r="50" spans="1:9" ht="20.100000000000001" customHeight="1" x14ac:dyDescent="0.25">
      <c r="A50" s="83">
        <v>45</v>
      </c>
      <c r="B50" s="6"/>
      <c r="C50" s="6" t="s">
        <v>14</v>
      </c>
      <c r="D50" s="7" t="s">
        <v>15</v>
      </c>
      <c r="E50" s="6" t="s">
        <v>55</v>
      </c>
      <c r="F50" s="22" t="s">
        <v>92</v>
      </c>
      <c r="G50" s="26"/>
      <c r="H50" s="80">
        <v>1</v>
      </c>
      <c r="I50" s="11"/>
    </row>
    <row r="51" spans="1:9" ht="20.100000000000001" customHeight="1" x14ac:dyDescent="0.25">
      <c r="A51" s="83">
        <v>46</v>
      </c>
      <c r="B51" s="6"/>
      <c r="C51" s="6" t="s">
        <v>11</v>
      </c>
      <c r="D51" s="7" t="s">
        <v>12</v>
      </c>
      <c r="E51" s="6" t="s">
        <v>13</v>
      </c>
      <c r="F51" s="22" t="s">
        <v>93</v>
      </c>
      <c r="G51" s="26"/>
      <c r="H51" s="80">
        <v>7</v>
      </c>
      <c r="I51" s="11"/>
    </row>
    <row r="52" spans="1:9" ht="20.100000000000001" customHeight="1" x14ac:dyDescent="0.25">
      <c r="A52" s="83">
        <v>47</v>
      </c>
      <c r="B52" s="6"/>
      <c r="C52" s="6" t="s">
        <v>14</v>
      </c>
      <c r="D52" s="7" t="s">
        <v>15</v>
      </c>
      <c r="E52" s="6" t="s">
        <v>55</v>
      </c>
      <c r="F52" s="22" t="s">
        <v>93</v>
      </c>
      <c r="G52" s="26"/>
      <c r="H52" s="80">
        <v>1</v>
      </c>
      <c r="I52" s="11"/>
    </row>
    <row r="53" spans="1:9" ht="20.100000000000001" customHeight="1" x14ac:dyDescent="0.25">
      <c r="A53" s="83">
        <v>48</v>
      </c>
      <c r="B53" s="6"/>
      <c r="C53" s="6" t="s">
        <v>11</v>
      </c>
      <c r="D53" s="7" t="s">
        <v>12</v>
      </c>
      <c r="E53" s="6" t="s">
        <v>13</v>
      </c>
      <c r="F53" s="22" t="s">
        <v>94</v>
      </c>
      <c r="G53" s="26"/>
      <c r="H53" s="80">
        <v>7</v>
      </c>
      <c r="I53" s="11"/>
    </row>
    <row r="54" spans="1:9" ht="20.100000000000001" customHeight="1" x14ac:dyDescent="0.25">
      <c r="A54" s="83">
        <v>49</v>
      </c>
      <c r="B54" s="6"/>
      <c r="C54" s="6" t="s">
        <v>14</v>
      </c>
      <c r="D54" s="7" t="s">
        <v>15</v>
      </c>
      <c r="E54" s="6" t="s">
        <v>55</v>
      </c>
      <c r="F54" s="22" t="s">
        <v>94</v>
      </c>
      <c r="G54" s="26"/>
      <c r="H54" s="81">
        <v>1</v>
      </c>
      <c r="I54" s="11"/>
    </row>
    <row r="55" spans="1:9" ht="20.100000000000001" customHeight="1" x14ac:dyDescent="0.25">
      <c r="A55" s="83">
        <v>50</v>
      </c>
      <c r="B55" s="6"/>
      <c r="C55" s="6" t="s">
        <v>11</v>
      </c>
      <c r="D55" s="7" t="s">
        <v>12</v>
      </c>
      <c r="E55" s="6" t="s">
        <v>13</v>
      </c>
      <c r="F55" s="22" t="s">
        <v>95</v>
      </c>
      <c r="G55" s="26"/>
      <c r="H55" s="80">
        <v>7</v>
      </c>
      <c r="I55" s="11"/>
    </row>
    <row r="56" spans="1:9" ht="20.100000000000001" customHeight="1" x14ac:dyDescent="0.25">
      <c r="A56" s="83">
        <v>51</v>
      </c>
      <c r="B56" s="6"/>
      <c r="C56" s="6" t="s">
        <v>14</v>
      </c>
      <c r="D56" s="7" t="s">
        <v>15</v>
      </c>
      <c r="E56" s="6" t="s">
        <v>55</v>
      </c>
      <c r="F56" s="22" t="s">
        <v>95</v>
      </c>
      <c r="G56" s="26"/>
      <c r="H56" s="80">
        <v>1</v>
      </c>
      <c r="I56" s="11"/>
    </row>
    <row r="57" spans="1:9" ht="20.100000000000001" customHeight="1" x14ac:dyDescent="0.25">
      <c r="A57" s="83">
        <v>52</v>
      </c>
      <c r="B57" s="6"/>
      <c r="C57" s="6" t="s">
        <v>11</v>
      </c>
      <c r="D57" s="7" t="s">
        <v>12</v>
      </c>
      <c r="E57" s="6" t="s">
        <v>13</v>
      </c>
      <c r="F57" s="22" t="s">
        <v>96</v>
      </c>
      <c r="G57" s="26"/>
      <c r="H57" s="80">
        <v>7</v>
      </c>
      <c r="I57" s="11"/>
    </row>
    <row r="58" spans="1:9" ht="20.100000000000001" customHeight="1" x14ac:dyDescent="0.25">
      <c r="A58" s="83">
        <v>53</v>
      </c>
      <c r="B58" s="6"/>
      <c r="C58" s="6" t="s">
        <v>14</v>
      </c>
      <c r="D58" s="7" t="s">
        <v>15</v>
      </c>
      <c r="E58" s="6" t="s">
        <v>55</v>
      </c>
      <c r="F58" s="22" t="s">
        <v>96</v>
      </c>
      <c r="G58" s="26"/>
      <c r="H58" s="80">
        <v>1</v>
      </c>
      <c r="I58" s="11"/>
    </row>
    <row r="59" spans="1:9" ht="20.100000000000001" customHeight="1" x14ac:dyDescent="0.25">
      <c r="A59" s="83">
        <v>54</v>
      </c>
      <c r="B59" s="6"/>
      <c r="C59" s="6" t="s">
        <v>11</v>
      </c>
      <c r="D59" s="7" t="s">
        <v>12</v>
      </c>
      <c r="E59" s="6" t="s">
        <v>13</v>
      </c>
      <c r="F59" s="22" t="s">
        <v>97</v>
      </c>
      <c r="G59" s="26"/>
      <c r="H59" s="80">
        <v>7</v>
      </c>
      <c r="I59" s="11"/>
    </row>
    <row r="60" spans="1:9" ht="20.100000000000001" customHeight="1" x14ac:dyDescent="0.25">
      <c r="A60" s="83">
        <v>55</v>
      </c>
      <c r="B60" s="6"/>
      <c r="C60" s="6" t="s">
        <v>14</v>
      </c>
      <c r="D60" s="7" t="s">
        <v>15</v>
      </c>
      <c r="E60" s="6" t="s">
        <v>16</v>
      </c>
      <c r="F60" s="22" t="s">
        <v>97</v>
      </c>
      <c r="G60" s="26"/>
      <c r="H60" s="81">
        <v>1</v>
      </c>
      <c r="I60" s="11"/>
    </row>
    <row r="61" spans="1:9" ht="20.100000000000001" customHeight="1" x14ac:dyDescent="0.25">
      <c r="A61" s="83">
        <v>56</v>
      </c>
      <c r="B61" s="6"/>
      <c r="C61" s="6" t="s">
        <v>11</v>
      </c>
      <c r="D61" s="7" t="s">
        <v>12</v>
      </c>
      <c r="E61" s="6" t="s">
        <v>13</v>
      </c>
      <c r="F61" s="22" t="s">
        <v>98</v>
      </c>
      <c r="G61" s="26"/>
      <c r="H61" s="80">
        <v>7</v>
      </c>
      <c r="I61" s="11"/>
    </row>
    <row r="62" spans="1:9" ht="20.100000000000001" customHeight="1" x14ac:dyDescent="0.25">
      <c r="A62" s="83">
        <v>57</v>
      </c>
      <c r="B62" s="6"/>
      <c r="C62" s="6" t="s">
        <v>14</v>
      </c>
      <c r="D62" s="7" t="s">
        <v>15</v>
      </c>
      <c r="E62" s="6" t="s">
        <v>16</v>
      </c>
      <c r="F62" s="22" t="s">
        <v>98</v>
      </c>
      <c r="G62" s="26"/>
      <c r="H62" s="81">
        <v>1</v>
      </c>
      <c r="I62" s="11"/>
    </row>
    <row r="63" spans="1:9" ht="20.100000000000001" customHeight="1" x14ac:dyDescent="0.25">
      <c r="A63" s="83">
        <v>58</v>
      </c>
      <c r="B63" s="6"/>
      <c r="C63" s="6" t="s">
        <v>11</v>
      </c>
      <c r="D63" s="7" t="s">
        <v>12</v>
      </c>
      <c r="E63" s="6" t="s">
        <v>13</v>
      </c>
      <c r="F63" s="22" t="s">
        <v>99</v>
      </c>
      <c r="G63" s="26"/>
      <c r="H63" s="80">
        <v>7</v>
      </c>
      <c r="I63" s="11"/>
    </row>
    <row r="64" spans="1:9" ht="20.100000000000001" customHeight="1" x14ac:dyDescent="0.25">
      <c r="A64" s="83">
        <v>59</v>
      </c>
      <c r="B64" s="6"/>
      <c r="C64" s="6" t="s">
        <v>14</v>
      </c>
      <c r="D64" s="7" t="s">
        <v>15</v>
      </c>
      <c r="E64" s="6" t="s">
        <v>55</v>
      </c>
      <c r="F64" s="22" t="s">
        <v>99</v>
      </c>
      <c r="G64" s="26"/>
      <c r="H64" s="81">
        <v>1</v>
      </c>
      <c r="I64" s="11"/>
    </row>
    <row r="65" spans="1:9" ht="20.100000000000001" customHeight="1" x14ac:dyDescent="0.25">
      <c r="A65" s="83">
        <v>60</v>
      </c>
      <c r="B65" s="6"/>
      <c r="C65" s="6" t="s">
        <v>11</v>
      </c>
      <c r="D65" s="7" t="s">
        <v>12</v>
      </c>
      <c r="E65" s="6" t="s">
        <v>13</v>
      </c>
      <c r="F65" s="22" t="s">
        <v>100</v>
      </c>
      <c r="G65" s="26"/>
      <c r="H65" s="80">
        <v>30</v>
      </c>
      <c r="I65" s="11"/>
    </row>
    <row r="66" spans="1:9" ht="20.100000000000001" customHeight="1" x14ac:dyDescent="0.25">
      <c r="A66" s="83">
        <v>61</v>
      </c>
      <c r="B66" s="6"/>
      <c r="C66" s="6" t="s">
        <v>19</v>
      </c>
      <c r="D66" s="7" t="s">
        <v>20</v>
      </c>
      <c r="E66" s="6" t="s">
        <v>54</v>
      </c>
      <c r="F66" s="22" t="s">
        <v>100</v>
      </c>
      <c r="G66" s="26"/>
      <c r="H66" s="80">
        <v>24</v>
      </c>
      <c r="I66" s="11"/>
    </row>
    <row r="67" spans="1:9" ht="20.100000000000001" customHeight="1" x14ac:dyDescent="0.25">
      <c r="A67" s="83">
        <v>62</v>
      </c>
      <c r="B67" s="6"/>
      <c r="C67" s="6" t="s">
        <v>11</v>
      </c>
      <c r="D67" s="7" t="s">
        <v>12</v>
      </c>
      <c r="E67" s="6" t="s">
        <v>13</v>
      </c>
      <c r="F67" s="22" t="s">
        <v>101</v>
      </c>
      <c r="G67" s="26"/>
      <c r="H67" s="80">
        <v>7</v>
      </c>
      <c r="I67" s="11"/>
    </row>
    <row r="68" spans="1:9" ht="20.100000000000001" customHeight="1" x14ac:dyDescent="0.25">
      <c r="A68" s="83">
        <v>63</v>
      </c>
      <c r="B68" s="6"/>
      <c r="C68" s="6" t="s">
        <v>14</v>
      </c>
      <c r="D68" s="7" t="s">
        <v>15</v>
      </c>
      <c r="E68" s="6" t="s">
        <v>55</v>
      </c>
      <c r="F68" s="22" t="s">
        <v>101</v>
      </c>
      <c r="G68" s="26"/>
      <c r="H68" s="80">
        <v>1</v>
      </c>
      <c r="I68" s="11"/>
    </row>
    <row r="69" spans="1:9" ht="20.100000000000001" customHeight="1" x14ac:dyDescent="0.25">
      <c r="A69" s="83">
        <v>64</v>
      </c>
      <c r="B69" s="6"/>
      <c r="C69" s="6" t="s">
        <v>11</v>
      </c>
      <c r="D69" s="7" t="s">
        <v>12</v>
      </c>
      <c r="E69" s="6" t="s">
        <v>13</v>
      </c>
      <c r="F69" s="22" t="s">
        <v>102</v>
      </c>
      <c r="G69" s="26"/>
      <c r="H69" s="80">
        <v>7</v>
      </c>
      <c r="I69" s="11"/>
    </row>
    <row r="70" spans="1:9" ht="20.100000000000001" customHeight="1" x14ac:dyDescent="0.25">
      <c r="A70" s="83">
        <v>65</v>
      </c>
      <c r="B70" s="6"/>
      <c r="C70" s="6" t="s">
        <v>14</v>
      </c>
      <c r="D70" s="7" t="s">
        <v>15</v>
      </c>
      <c r="E70" s="6" t="s">
        <v>55</v>
      </c>
      <c r="F70" s="22" t="s">
        <v>102</v>
      </c>
      <c r="G70" s="26"/>
      <c r="H70" s="80">
        <v>1</v>
      </c>
      <c r="I70" s="11"/>
    </row>
    <row r="71" spans="1:9" ht="20.100000000000001" customHeight="1" x14ac:dyDescent="0.25">
      <c r="A71" s="83">
        <v>66</v>
      </c>
      <c r="B71" s="6"/>
      <c r="C71" s="6" t="s">
        <v>11</v>
      </c>
      <c r="D71" s="7" t="s">
        <v>12</v>
      </c>
      <c r="E71" s="6" t="s">
        <v>13</v>
      </c>
      <c r="F71" s="22" t="s">
        <v>103</v>
      </c>
      <c r="G71" s="26"/>
      <c r="H71" s="80">
        <v>7</v>
      </c>
      <c r="I71" s="10"/>
    </row>
    <row r="72" spans="1:9" ht="20.100000000000001" customHeight="1" x14ac:dyDescent="0.25">
      <c r="A72" s="83">
        <v>67</v>
      </c>
      <c r="B72" s="6"/>
      <c r="C72" s="6" t="s">
        <v>14</v>
      </c>
      <c r="D72" s="7" t="s">
        <v>15</v>
      </c>
      <c r="E72" s="6" t="s">
        <v>55</v>
      </c>
      <c r="F72" s="22" t="s">
        <v>103</v>
      </c>
      <c r="G72" s="26"/>
      <c r="H72" s="80">
        <v>1</v>
      </c>
      <c r="I72" s="11"/>
    </row>
    <row r="73" spans="1:9" ht="20.100000000000001" customHeight="1" x14ac:dyDescent="0.25">
      <c r="A73" s="83">
        <v>68</v>
      </c>
      <c r="B73" s="6"/>
      <c r="C73" s="6" t="s">
        <v>11</v>
      </c>
      <c r="D73" s="7" t="s">
        <v>12</v>
      </c>
      <c r="E73" s="6" t="s">
        <v>13</v>
      </c>
      <c r="F73" s="22" t="s">
        <v>104</v>
      </c>
      <c r="G73" s="26"/>
      <c r="H73" s="80">
        <v>7</v>
      </c>
      <c r="I73" s="10"/>
    </row>
    <row r="74" spans="1:9" ht="20.100000000000001" customHeight="1" x14ac:dyDescent="0.25">
      <c r="A74" s="83">
        <v>69</v>
      </c>
      <c r="B74" s="6"/>
      <c r="C74" s="6" t="s">
        <v>14</v>
      </c>
      <c r="D74" s="7" t="s">
        <v>15</v>
      </c>
      <c r="E74" s="6" t="s">
        <v>55</v>
      </c>
      <c r="F74" s="22" t="s">
        <v>104</v>
      </c>
      <c r="G74" s="26"/>
      <c r="H74" s="80">
        <v>1</v>
      </c>
      <c r="I74" s="11"/>
    </row>
    <row r="75" spans="1:9" ht="20.100000000000001" customHeight="1" x14ac:dyDescent="0.25">
      <c r="A75" s="83">
        <v>70</v>
      </c>
      <c r="B75" s="6"/>
      <c r="C75" s="6" t="s">
        <v>11</v>
      </c>
      <c r="D75" s="7" t="s">
        <v>12</v>
      </c>
      <c r="E75" s="6" t="s">
        <v>13</v>
      </c>
      <c r="F75" s="22" t="s">
        <v>105</v>
      </c>
      <c r="G75" s="26"/>
      <c r="H75" s="80">
        <v>7</v>
      </c>
      <c r="I75" s="10"/>
    </row>
    <row r="76" spans="1:9" ht="20.100000000000001" customHeight="1" x14ac:dyDescent="0.25">
      <c r="A76" s="83">
        <v>71</v>
      </c>
      <c r="B76" s="6"/>
      <c r="C76" s="6" t="s">
        <v>14</v>
      </c>
      <c r="D76" s="7" t="s">
        <v>15</v>
      </c>
      <c r="E76" s="6" t="s">
        <v>55</v>
      </c>
      <c r="F76" s="22" t="s">
        <v>105</v>
      </c>
      <c r="G76" s="26"/>
      <c r="H76" s="80">
        <v>1</v>
      </c>
      <c r="I76" s="11"/>
    </row>
    <row r="77" spans="1:9" ht="20.100000000000001" customHeight="1" x14ac:dyDescent="0.25">
      <c r="A77" s="83">
        <v>72</v>
      </c>
      <c r="B77" s="6"/>
      <c r="C77" s="6" t="s">
        <v>11</v>
      </c>
      <c r="D77" s="7" t="s">
        <v>12</v>
      </c>
      <c r="E77" s="6" t="s">
        <v>13</v>
      </c>
      <c r="F77" s="22" t="s">
        <v>106</v>
      </c>
      <c r="G77" s="26"/>
      <c r="H77" s="80">
        <v>7</v>
      </c>
      <c r="I77" s="11"/>
    </row>
    <row r="78" spans="1:9" ht="20.100000000000001" customHeight="1" x14ac:dyDescent="0.25">
      <c r="A78" s="83">
        <v>73</v>
      </c>
      <c r="B78" s="6"/>
      <c r="C78" s="6" t="s">
        <v>14</v>
      </c>
      <c r="D78" s="7" t="s">
        <v>15</v>
      </c>
      <c r="E78" s="6" t="s">
        <v>16</v>
      </c>
      <c r="F78" s="22" t="s">
        <v>106</v>
      </c>
      <c r="G78" s="26"/>
      <c r="H78" s="81">
        <v>1</v>
      </c>
      <c r="I78" s="11"/>
    </row>
    <row r="79" spans="1:9" ht="20.100000000000001" customHeight="1" x14ac:dyDescent="0.25">
      <c r="A79" s="83">
        <v>74</v>
      </c>
      <c r="B79" s="6"/>
      <c r="C79" s="6" t="s">
        <v>11</v>
      </c>
      <c r="D79" s="7" t="s">
        <v>12</v>
      </c>
      <c r="E79" s="6" t="s">
        <v>13</v>
      </c>
      <c r="F79" s="22" t="s">
        <v>107</v>
      </c>
      <c r="G79" s="26"/>
      <c r="H79" s="80">
        <v>7</v>
      </c>
      <c r="I79" s="10"/>
    </row>
    <row r="80" spans="1:9" ht="20.100000000000001" customHeight="1" x14ac:dyDescent="0.25">
      <c r="A80" s="83">
        <v>75</v>
      </c>
      <c r="B80" s="6"/>
      <c r="C80" s="6" t="s">
        <v>14</v>
      </c>
      <c r="D80" s="7" t="s">
        <v>15</v>
      </c>
      <c r="E80" s="6" t="s">
        <v>16</v>
      </c>
      <c r="F80" s="22" t="s">
        <v>107</v>
      </c>
      <c r="G80" s="26"/>
      <c r="H80" s="80">
        <v>1</v>
      </c>
      <c r="I80" s="11"/>
    </row>
    <row r="81" spans="1:9" ht="20.100000000000001" customHeight="1" x14ac:dyDescent="0.25">
      <c r="A81" s="83">
        <v>76</v>
      </c>
      <c r="B81" s="6"/>
      <c r="C81" s="6" t="s">
        <v>11</v>
      </c>
      <c r="D81" s="7" t="s">
        <v>12</v>
      </c>
      <c r="E81" s="6" t="s">
        <v>13</v>
      </c>
      <c r="F81" s="22" t="s">
        <v>108</v>
      </c>
      <c r="G81" s="26"/>
      <c r="H81" s="80">
        <v>7</v>
      </c>
      <c r="I81" s="10"/>
    </row>
    <row r="82" spans="1:9" ht="20.100000000000001" customHeight="1" x14ac:dyDescent="0.25">
      <c r="A82" s="83">
        <v>77</v>
      </c>
      <c r="B82" s="6"/>
      <c r="C82" s="6" t="s">
        <v>14</v>
      </c>
      <c r="D82" s="7" t="s">
        <v>15</v>
      </c>
      <c r="E82" s="6" t="s">
        <v>55</v>
      </c>
      <c r="F82" s="22" t="s">
        <v>109</v>
      </c>
      <c r="G82" s="26"/>
      <c r="H82" s="80">
        <v>1</v>
      </c>
      <c r="I82" s="11"/>
    </row>
    <row r="83" spans="1:9" ht="20.100000000000001" customHeight="1" x14ac:dyDescent="0.25">
      <c r="A83" s="8"/>
      <c r="B83" s="6"/>
      <c r="C83" s="6"/>
      <c r="D83" s="7" t="s">
        <v>50</v>
      </c>
      <c r="E83" s="6"/>
      <c r="F83" s="22"/>
      <c r="G83" s="26">
        <f>SUM(G13:G82)</f>
        <v>0</v>
      </c>
      <c r="H83" s="80">
        <f>SUM(H13:H82)</f>
        <v>501</v>
      </c>
      <c r="I83" s="10"/>
    </row>
    <row r="84" spans="1:9" ht="20.100000000000001" customHeight="1" x14ac:dyDescent="0.25"/>
    <row r="85" spans="1:9" ht="20.100000000000001" customHeight="1" x14ac:dyDescent="0.25"/>
    <row r="86" spans="1:9" ht="20.100000000000001" customHeight="1" x14ac:dyDescent="0.25"/>
    <row r="87" spans="1:9" ht="20.100000000000001" customHeight="1" x14ac:dyDescent="0.25">
      <c r="F87" s="31"/>
    </row>
    <row r="88" spans="1:9" ht="20.100000000000001" customHeight="1" x14ac:dyDescent="0.25"/>
    <row r="89" spans="1:9" ht="20.100000000000001" customHeight="1" x14ac:dyDescent="0.25"/>
    <row r="90" spans="1:9" ht="20.100000000000001" customHeight="1" x14ac:dyDescent="0.25"/>
    <row r="91" spans="1:9" ht="20.100000000000001" customHeight="1" x14ac:dyDescent="0.25"/>
    <row r="92" spans="1:9" ht="20.100000000000001" customHeight="1" x14ac:dyDescent="0.25"/>
    <row r="93" spans="1:9" ht="20.100000000000001" customHeight="1" x14ac:dyDescent="0.25"/>
  </sheetData>
  <autoFilter ref="A5:I83"/>
  <mergeCells count="3">
    <mergeCell ref="A1:H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5" workbookViewId="0">
      <selection activeCell="I18" sqref="I18"/>
    </sheetView>
  </sheetViews>
  <sheetFormatPr defaultRowHeight="16.5" x14ac:dyDescent="0.25"/>
  <cols>
    <col min="1" max="1" width="8.140625" style="59" customWidth="1"/>
    <col min="2" max="2" width="9.5703125" style="59" customWidth="1"/>
    <col min="3" max="3" width="22.7109375" style="59" customWidth="1"/>
    <col min="4" max="4" width="2.7109375" style="59" hidden="1" customWidth="1"/>
    <col min="5" max="5" width="9.140625" style="59"/>
    <col min="6" max="6" width="12.5703125" style="59" customWidth="1"/>
    <col min="7" max="7" width="14.85546875" style="60" customWidth="1"/>
    <col min="8" max="8" width="15.28515625" style="60" customWidth="1"/>
    <col min="9" max="9" width="13.7109375" style="79" customWidth="1"/>
    <col min="10" max="10" width="11.5703125" style="59" customWidth="1"/>
  </cols>
  <sheetData>
    <row r="1" spans="1:10" ht="25.5" customHeight="1" x14ac:dyDescent="0.25">
      <c r="A1" s="99" t="s">
        <v>37</v>
      </c>
      <c r="B1" s="99"/>
      <c r="C1" s="99"/>
      <c r="D1" s="32"/>
      <c r="E1" s="32"/>
      <c r="F1" s="32"/>
      <c r="I1" s="61"/>
      <c r="J1" s="32"/>
    </row>
    <row r="2" spans="1:10" ht="20.100000000000001" customHeight="1" x14ac:dyDescent="0.25">
      <c r="A2" s="32"/>
      <c r="B2" s="32"/>
      <c r="C2" s="32"/>
      <c r="D2" s="32"/>
      <c r="E2" s="32"/>
      <c r="F2" s="32"/>
      <c r="I2" s="61"/>
      <c r="J2" s="32"/>
    </row>
    <row r="3" spans="1:10" ht="32.25" customHeight="1" x14ac:dyDescent="0.3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7" customHeight="1" x14ac:dyDescent="0.25">
      <c r="A4" s="91" t="s">
        <v>60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0.100000000000001" customHeight="1" x14ac:dyDescent="0.25">
      <c r="A5" s="33" t="s">
        <v>1</v>
      </c>
      <c r="B5" s="33"/>
      <c r="C5" s="33"/>
      <c r="D5" s="34" t="s">
        <v>2</v>
      </c>
      <c r="E5" s="33"/>
      <c r="F5" s="33"/>
      <c r="G5" s="62"/>
      <c r="H5" s="62"/>
      <c r="I5" s="63"/>
      <c r="J5" s="32"/>
    </row>
    <row r="6" spans="1:10" ht="21" customHeight="1" x14ac:dyDescent="0.25">
      <c r="A6" s="98" t="s">
        <v>3</v>
      </c>
      <c r="B6" s="98" t="s">
        <v>4</v>
      </c>
      <c r="C6" s="93" t="s">
        <v>5</v>
      </c>
      <c r="D6" s="98" t="s">
        <v>6</v>
      </c>
      <c r="E6" s="98" t="s">
        <v>7</v>
      </c>
      <c r="F6" s="98" t="s">
        <v>8</v>
      </c>
      <c r="G6" s="109" t="s">
        <v>51</v>
      </c>
      <c r="H6" s="109" t="s">
        <v>52</v>
      </c>
      <c r="I6" s="111" t="s">
        <v>9</v>
      </c>
      <c r="J6" s="113" t="s">
        <v>10</v>
      </c>
    </row>
    <row r="7" spans="1:10" ht="35.25" customHeight="1" x14ac:dyDescent="0.25">
      <c r="A7" s="94"/>
      <c r="B7" s="94"/>
      <c r="C7" s="94"/>
      <c r="D7" s="94"/>
      <c r="E7" s="94"/>
      <c r="F7" s="94"/>
      <c r="G7" s="110"/>
      <c r="H7" s="110"/>
      <c r="I7" s="112"/>
      <c r="J7" s="113"/>
    </row>
    <row r="8" spans="1:10" ht="20.100000000000001" customHeight="1" x14ac:dyDescent="0.25">
      <c r="A8" s="36">
        <v>1</v>
      </c>
      <c r="B8" s="37" t="s">
        <v>11</v>
      </c>
      <c r="C8" s="37" t="s">
        <v>12</v>
      </c>
      <c r="D8" s="38" t="e">
        <v>#N/A</v>
      </c>
      <c r="E8" s="39" t="s">
        <v>13</v>
      </c>
      <c r="F8" s="43">
        <v>5</v>
      </c>
      <c r="G8" s="64">
        <v>300</v>
      </c>
      <c r="H8" s="64">
        <v>305</v>
      </c>
      <c r="I8" s="65">
        <f>F8+G8-H8</f>
        <v>0</v>
      </c>
      <c r="J8" s="66"/>
    </row>
    <row r="9" spans="1:10" ht="20.100000000000001" customHeight="1" x14ac:dyDescent="0.25">
      <c r="A9" s="36">
        <v>2</v>
      </c>
      <c r="B9" s="37" t="s">
        <v>58</v>
      </c>
      <c r="C9" s="37" t="s">
        <v>59</v>
      </c>
      <c r="D9" s="38"/>
      <c r="E9" s="39" t="s">
        <v>13</v>
      </c>
      <c r="F9" s="43">
        <v>80</v>
      </c>
      <c r="G9" s="64">
        <v>80</v>
      </c>
      <c r="H9" s="64">
        <v>30</v>
      </c>
      <c r="I9" s="65">
        <f>F9+G9-H9</f>
        <v>130</v>
      </c>
      <c r="J9" s="66"/>
    </row>
    <row r="10" spans="1:10" ht="20.100000000000001" customHeight="1" x14ac:dyDescent="0.25">
      <c r="A10" s="36">
        <v>3</v>
      </c>
      <c r="B10" s="37" t="s">
        <v>14</v>
      </c>
      <c r="C10" s="37" t="s">
        <v>15</v>
      </c>
      <c r="D10" s="44"/>
      <c r="E10" s="39" t="s">
        <v>16</v>
      </c>
      <c r="F10" s="43">
        <v>3</v>
      </c>
      <c r="G10" s="64">
        <v>40</v>
      </c>
      <c r="H10" s="64">
        <v>34</v>
      </c>
      <c r="I10" s="65">
        <f>F10+G10-H10</f>
        <v>9</v>
      </c>
      <c r="J10" s="67"/>
    </row>
    <row r="11" spans="1:10" ht="20.100000000000001" customHeight="1" x14ac:dyDescent="0.25">
      <c r="A11" s="36">
        <v>4</v>
      </c>
      <c r="B11" s="37" t="s">
        <v>17</v>
      </c>
      <c r="C11" s="37" t="s">
        <v>18</v>
      </c>
      <c r="D11" s="46"/>
      <c r="E11" s="39" t="s">
        <v>16</v>
      </c>
      <c r="F11" s="43">
        <v>0</v>
      </c>
      <c r="G11" s="64"/>
      <c r="H11" s="64"/>
      <c r="I11" s="65">
        <f>F11+G11-H11</f>
        <v>0</v>
      </c>
      <c r="J11" s="67"/>
    </row>
    <row r="12" spans="1:10" ht="20.100000000000001" customHeight="1" x14ac:dyDescent="0.25">
      <c r="A12" s="36">
        <v>5</v>
      </c>
      <c r="B12" s="37" t="s">
        <v>19</v>
      </c>
      <c r="C12" s="37" t="s">
        <v>20</v>
      </c>
      <c r="D12" s="44"/>
      <c r="E12" s="39" t="s">
        <v>54</v>
      </c>
      <c r="F12" s="43"/>
      <c r="G12" s="64">
        <v>48</v>
      </c>
      <c r="H12" s="64">
        <v>24</v>
      </c>
      <c r="I12" s="65">
        <f>F12+G12-H12</f>
        <v>24</v>
      </c>
      <c r="J12" s="67"/>
    </row>
    <row r="13" spans="1:10" ht="20.100000000000001" customHeight="1" x14ac:dyDescent="0.25">
      <c r="A13" s="36">
        <v>6</v>
      </c>
      <c r="B13" s="37" t="s">
        <v>21</v>
      </c>
      <c r="C13" s="37" t="s">
        <v>22</v>
      </c>
      <c r="D13" s="44"/>
      <c r="E13" s="39" t="s">
        <v>13</v>
      </c>
      <c r="F13" s="43"/>
      <c r="G13" s="64"/>
      <c r="H13" s="64"/>
      <c r="I13" s="65">
        <f t="shared" ref="I13:I19" si="0">F13+G13-H13</f>
        <v>0</v>
      </c>
      <c r="J13" s="67"/>
    </row>
    <row r="14" spans="1:10" ht="20.100000000000001" customHeight="1" x14ac:dyDescent="0.25">
      <c r="A14" s="36">
        <v>7</v>
      </c>
      <c r="B14" s="37" t="s">
        <v>23</v>
      </c>
      <c r="C14" s="37" t="s">
        <v>24</v>
      </c>
      <c r="D14" s="47"/>
      <c r="E14" s="39" t="s">
        <v>13</v>
      </c>
      <c r="F14" s="43"/>
      <c r="G14" s="64"/>
      <c r="H14" s="64"/>
      <c r="I14" s="65">
        <f t="shared" si="0"/>
        <v>0</v>
      </c>
      <c r="J14" s="68"/>
    </row>
    <row r="15" spans="1:10" ht="20.100000000000001" customHeight="1" x14ac:dyDescent="0.25">
      <c r="A15" s="36">
        <v>8</v>
      </c>
      <c r="B15" s="37" t="s">
        <v>25</v>
      </c>
      <c r="C15" s="37" t="s">
        <v>26</v>
      </c>
      <c r="D15" s="47"/>
      <c r="E15" s="39" t="s">
        <v>53</v>
      </c>
      <c r="F15" s="43">
        <v>108</v>
      </c>
      <c r="G15" s="64"/>
      <c r="H15" s="64">
        <v>108</v>
      </c>
      <c r="I15" s="65">
        <f t="shared" si="0"/>
        <v>0</v>
      </c>
      <c r="J15" s="67"/>
    </row>
    <row r="16" spans="1:10" ht="20.100000000000001" customHeight="1" x14ac:dyDescent="0.25">
      <c r="A16" s="36">
        <v>9</v>
      </c>
      <c r="B16" s="37" t="s">
        <v>27</v>
      </c>
      <c r="C16" s="37" t="s">
        <v>28</v>
      </c>
      <c r="D16" s="47"/>
      <c r="E16" s="39" t="s">
        <v>13</v>
      </c>
      <c r="F16" s="43"/>
      <c r="G16" s="64"/>
      <c r="H16" s="69"/>
      <c r="I16" s="70">
        <f>F16+G16-H16</f>
        <v>0</v>
      </c>
      <c r="J16" s="68"/>
    </row>
    <row r="17" spans="1:10" ht="20.100000000000001" customHeight="1" x14ac:dyDescent="0.25">
      <c r="A17" s="36">
        <v>10</v>
      </c>
      <c r="B17" s="37" t="s">
        <v>29</v>
      </c>
      <c r="C17" s="37" t="s">
        <v>30</v>
      </c>
      <c r="D17" s="44"/>
      <c r="E17" s="39" t="s">
        <v>13</v>
      </c>
      <c r="F17" s="43"/>
      <c r="G17" s="64"/>
      <c r="H17" s="69"/>
      <c r="I17" s="43">
        <f t="shared" si="0"/>
        <v>0</v>
      </c>
      <c r="J17" s="68"/>
    </row>
    <row r="18" spans="1:10" ht="20.100000000000001" customHeight="1" x14ac:dyDescent="0.25">
      <c r="A18" s="36">
        <v>11</v>
      </c>
      <c r="B18" s="37" t="s">
        <v>31</v>
      </c>
      <c r="C18" s="37" t="s">
        <v>32</v>
      </c>
      <c r="D18" s="44"/>
      <c r="E18" s="39" t="s">
        <v>13</v>
      </c>
      <c r="F18" s="43"/>
      <c r="G18" s="64">
        <v>0</v>
      </c>
      <c r="H18" s="64"/>
      <c r="I18" s="65">
        <f t="shared" si="0"/>
        <v>0</v>
      </c>
      <c r="J18" s="67"/>
    </row>
    <row r="19" spans="1:10" ht="20.100000000000001" customHeight="1" x14ac:dyDescent="0.25">
      <c r="A19" s="36">
        <v>12</v>
      </c>
      <c r="B19" s="37"/>
      <c r="C19" s="37" t="s">
        <v>61</v>
      </c>
      <c r="D19" s="44"/>
      <c r="E19" s="39" t="s">
        <v>62</v>
      </c>
      <c r="F19" s="43"/>
      <c r="G19" s="64">
        <v>200</v>
      </c>
      <c r="H19" s="64">
        <v>200</v>
      </c>
      <c r="I19" s="65">
        <f t="shared" si="0"/>
        <v>0</v>
      </c>
      <c r="J19" s="67"/>
    </row>
    <row r="20" spans="1:10" ht="20.100000000000001" customHeight="1" x14ac:dyDescent="0.25">
      <c r="A20" s="48"/>
      <c r="B20" s="49"/>
      <c r="C20" s="49"/>
      <c r="D20" s="50"/>
      <c r="E20" s="51"/>
      <c r="F20" s="52"/>
      <c r="G20" s="71"/>
      <c r="H20" s="71"/>
      <c r="I20" s="72"/>
      <c r="J20" s="73"/>
    </row>
    <row r="21" spans="1:10" ht="20.100000000000001" customHeight="1" x14ac:dyDescent="0.25">
      <c r="A21" s="91" t="s">
        <v>34</v>
      </c>
      <c r="B21" s="91"/>
      <c r="C21" s="91"/>
      <c r="D21" s="55" t="s">
        <v>35</v>
      </c>
      <c r="E21" s="55"/>
      <c r="F21" s="55"/>
      <c r="G21" s="74"/>
      <c r="H21" s="74"/>
      <c r="I21" s="75"/>
      <c r="J21" s="76"/>
    </row>
    <row r="22" spans="1:10" ht="20.100000000000001" customHeight="1" x14ac:dyDescent="0.25">
      <c r="A22" s="97" t="s">
        <v>36</v>
      </c>
      <c r="B22" s="97"/>
      <c r="C22" s="97"/>
      <c r="D22" s="57" t="s">
        <v>36</v>
      </c>
      <c r="E22" s="57"/>
      <c r="F22" s="57"/>
      <c r="G22" s="77"/>
      <c r="H22" s="77"/>
      <c r="I22" s="78"/>
      <c r="J22" s="32"/>
    </row>
    <row r="23" spans="1:10" ht="20.100000000000001" customHeight="1" x14ac:dyDescent="0.25">
      <c r="A23" s="32"/>
      <c r="B23" s="32"/>
      <c r="C23" s="32"/>
      <c r="D23" s="32"/>
      <c r="E23" s="32"/>
      <c r="F23" s="32"/>
      <c r="I23" s="61"/>
      <c r="J23" s="32"/>
    </row>
    <row r="24" spans="1:10" ht="20.100000000000001" customHeight="1" x14ac:dyDescent="0.25"/>
  </sheetData>
  <mergeCells count="15">
    <mergeCell ref="A22:C22"/>
    <mergeCell ref="A21:C21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11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2019-07-17T01:12:23Z</dcterms:created>
  <dcterms:modified xsi:type="dcterms:W3CDTF">2020-04-24T14:29:22Z</dcterms:modified>
</cp:coreProperties>
</file>