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55" windowWidth="20160" windowHeight="7815" activeTab="2"/>
  </bookViews>
  <sheets>
    <sheet name="Tồn kho tháng 6" sheetId="1" r:id="rId1"/>
    <sheet name="Nhật ký Xuất - nhập kho" sheetId="2" r:id="rId2"/>
    <sheet name="Xuất , nhập, tồn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I15" i="3" l="1"/>
  <c r="H15" i="3"/>
  <c r="H14" i="3"/>
  <c r="I14" i="3" s="1"/>
  <c r="I10" i="3"/>
  <c r="I11" i="3"/>
  <c r="I12" i="3"/>
  <c r="I13" i="3"/>
  <c r="I16" i="3"/>
  <c r="I17" i="3"/>
  <c r="I18" i="3"/>
  <c r="I9" i="3"/>
  <c r="H8" i="3"/>
  <c r="G16" i="3"/>
  <c r="G15" i="3"/>
  <c r="G14" i="3"/>
  <c r="G11" i="3"/>
  <c r="G9" i="3"/>
  <c r="G8" i="3"/>
  <c r="H61" i="2"/>
  <c r="G8" i="2" l="1"/>
  <c r="E18" i="2" l="1"/>
  <c r="D18" i="2"/>
  <c r="I8" i="3" l="1"/>
</calcChain>
</file>

<file path=xl/sharedStrings.xml><?xml version="1.0" encoding="utf-8"?>
<sst xmlns="http://schemas.openxmlformats.org/spreadsheetml/2006/main" count="333" uniqueCount="108">
  <si>
    <t>BẢNG TỔNG HỢP NHẬP- XUẤT - TỒN NGUYÊN VẬT LIỆU</t>
  </si>
  <si>
    <t xml:space="preserve"> </t>
  </si>
  <si>
    <t>HH001</t>
  </si>
  <si>
    <t>Stt</t>
  </si>
  <si>
    <t>Mã HH</t>
  </si>
  <si>
    <t>Tên vật liệu, sản phẩm,
hàng hóa</t>
  </si>
  <si>
    <t>Qui cách</t>
  </si>
  <si>
    <t>Đvt</t>
  </si>
  <si>
    <t>Dư đầu kỳ</t>
  </si>
  <si>
    <t>Dư cuối kỳ</t>
  </si>
  <si>
    <t>Ghi chú</t>
  </si>
  <si>
    <t>GA</t>
  </si>
  <si>
    <t>Gạo</t>
  </si>
  <si>
    <t>kg</t>
  </si>
  <si>
    <t>DA</t>
  </si>
  <si>
    <t>Dầu ăn</t>
  </si>
  <si>
    <t>lít</t>
  </si>
  <si>
    <t>NM</t>
  </si>
  <si>
    <t>Nước mắm</t>
  </si>
  <si>
    <t>NT</t>
  </si>
  <si>
    <t>Nước tương</t>
  </si>
  <si>
    <t>lit</t>
  </si>
  <si>
    <t>BC</t>
  </si>
  <si>
    <t>Bột canh</t>
  </si>
  <si>
    <t>HN</t>
  </si>
  <si>
    <t>Hạt nêm</t>
  </si>
  <si>
    <t>BN</t>
  </si>
  <si>
    <t>Bột ngọt</t>
  </si>
  <si>
    <t>MU</t>
  </si>
  <si>
    <t>Muối</t>
  </si>
  <si>
    <t>DU</t>
  </si>
  <si>
    <t>Đường</t>
  </si>
  <si>
    <t>TI</t>
  </si>
  <si>
    <t>Tiêu</t>
  </si>
  <si>
    <t>Nấm</t>
  </si>
  <si>
    <t>Người lập biểu</t>
  </si>
  <si>
    <t>Kế toán trưởng</t>
  </si>
  <si>
    <t>(Ký, họ tên)</t>
  </si>
  <si>
    <t>KHO HÀNG TẠI HÀ TĨNH</t>
  </si>
  <si>
    <t>BẢNG TỒN KHO</t>
  </si>
  <si>
    <t>KHO HÀNG TẠI HÀ TĨNH.</t>
  </si>
  <si>
    <t>THẺ KHO</t>
  </si>
  <si>
    <t>STT</t>
  </si>
  <si>
    <t>NGÀY</t>
  </si>
  <si>
    <t>Mã NVL</t>
  </si>
  <si>
    <t>TÊN NVL</t>
  </si>
  <si>
    <t>ĐVT</t>
  </si>
  <si>
    <t>DIỄN GIẢI</t>
  </si>
  <si>
    <t>NHẬP</t>
  </si>
  <si>
    <t>XUẤT</t>
  </si>
  <si>
    <t>GHI CHÚ</t>
  </si>
  <si>
    <t>Tổng</t>
  </si>
  <si>
    <t>Tổng nhập
 trong kỳ</t>
  </si>
  <si>
    <t>Tổng xuất 
trong kỳ</t>
  </si>
  <si>
    <t>Tháng 6/2019</t>
  </si>
  <si>
    <t>Tháng 7/2019</t>
  </si>
  <si>
    <t>Xuất nồi cháo tháng 7</t>
  </si>
  <si>
    <t>Xuất CMTX tháng 7 chị Định</t>
  </si>
  <si>
    <t>Gr</t>
  </si>
  <si>
    <t>Nhập kho tháng 7</t>
  </si>
  <si>
    <t>Nhập kho(48*500ml) tháng 7</t>
  </si>
  <si>
    <t>Xuất nồi chào tháng 7</t>
  </si>
  <si>
    <t>NB</t>
  </si>
  <si>
    <t>Quà NBEDT</t>
  </si>
  <si>
    <t>Suất</t>
  </si>
  <si>
    <t>Xuất CMKTX tháng 7 chị Đình</t>
  </si>
  <si>
    <t>Xuất CMTX tháng 7 ông thìn</t>
  </si>
  <si>
    <t>Xuất CMKTX tháng 7 ông thìn</t>
  </si>
  <si>
    <t>Xuất CMTX tháng 7 chị Vĩnh</t>
  </si>
  <si>
    <t>Xuất CMKTX tháng 7 chị Vĩnh</t>
  </si>
  <si>
    <t>Xuất CMTX tháng 7 O Lý</t>
  </si>
  <si>
    <t>Xuất CMTX tháng 7 anh Thái</t>
  </si>
  <si>
    <t>Xuất CMKTX tháng 7 Anh thái</t>
  </si>
  <si>
    <t>Xuất CMKTX tháng 7 anh Liệu</t>
  </si>
  <si>
    <t>Xuất CMKTX tháng 7 vợ a Đào</t>
  </si>
  <si>
    <t>Xuất CMTX tháng 7 Vợ A Đào</t>
  </si>
  <si>
    <t>Xuất CMTX tháng 7 Bà Tịch</t>
  </si>
  <si>
    <t>Xuất CMKTX tháng 7 Anh Ánh</t>
  </si>
  <si>
    <t>Xuất CMKTX tháng 7 Bà Tịch</t>
  </si>
  <si>
    <t>Xuất CMTX tháng 7 cụ Phẩm</t>
  </si>
  <si>
    <t>Xuất CMTX tháng 7 cháu Phương</t>
  </si>
  <si>
    <t>Xuất CMKTX tháng 7 Cháu Phương</t>
  </si>
  <si>
    <t>Xuất CMTX tháng 7 bà Nhường</t>
  </si>
  <si>
    <t>Xuất CMTX tháng 7Anh Dũng</t>
  </si>
  <si>
    <t>Xuất CMKTX tháng 7 Anh Dũng</t>
  </si>
  <si>
    <t>Xuất CMTX tháng 7 anh Thành</t>
  </si>
  <si>
    <t>Xuất CMTX tháng 7 cháu Toàn</t>
  </si>
  <si>
    <t xml:space="preserve"> Xuất CMKTX tháng 7 cháu toàn</t>
  </si>
  <si>
    <t>Xuất CMTX tháng 7 cháu Anh và Đúc</t>
  </si>
  <si>
    <t>Xuất CMKTX Tháng 7 anh Thành</t>
  </si>
  <si>
    <t>Xuất CMTX tháng 7 anh Quốc</t>
  </si>
  <si>
    <t>Xuất CMKTX tháng 7 anh Quốc</t>
  </si>
  <si>
    <t>Xuất CMTX tháng 7 chị Triệu</t>
  </si>
  <si>
    <t>Xuất CMKTX tháng 7 Chị Triệu</t>
  </si>
  <si>
    <t>Xuất CMTX tháng 7 bà Đoài</t>
  </si>
  <si>
    <t xml:space="preserve">Xuất CMTX tháng 7 chị Lương </t>
  </si>
  <si>
    <t>Xuất CMTX tháng 7 mẹ Nhương</t>
  </si>
  <si>
    <t>Xuất CMTX tháng 7 ông bà Điếm</t>
  </si>
  <si>
    <t>Xuất CMTX tháng 7 em Hoa</t>
  </si>
  <si>
    <t>Xuất CMTX tháng 7Chùa Yên Lạc</t>
  </si>
  <si>
    <t>Xuất CMKTX tháng 7 Chùa yên Lạc</t>
  </si>
  <si>
    <t>Xuất CMTX tháng 7 mẹ Tuệ</t>
  </si>
  <si>
    <t>Xuất CMTX tháng 7 em Hiền</t>
  </si>
  <si>
    <t>Xuất CMTX tháng 7 chị Lục</t>
  </si>
  <si>
    <t>Xuất CMTX tháng 7 bà Hòa</t>
  </si>
  <si>
    <t>Xuất CMTX tháng 7 O Hảo (Kỳ Phương)</t>
  </si>
  <si>
    <t>Xuất CMTX Tháng 7 Cháu Gia Bảo</t>
  </si>
  <si>
    <t>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</si>
</sst>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_(* #,##0.0_);_(* \(#,##0.0\);_(* &quot;-&quot;??_);_(@_)"/>
  </numFmts>
  <fonts count="20" x14ac:knownFonts="1"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Times New Roman"/>
      <family val="1"/>
    </font>
    <font>
      <sz val="10"/>
      <color indexed="12"/>
      <name val="Arial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"/>
      <family val="2"/>
    </font>
    <font>
      <sz val="11"/>
      <color theme="1"/>
      <name val="Times New Roman"/>
      <family val="2"/>
    </font>
    <font>
      <sz val="13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0" fontId="18" fillId="0" borderId="0"/>
  </cellStyleXfs>
  <cellXfs count="110">
    <xf numFmtId="0" fontId="0" fillId="0" borderId="0" xfId="0"/>
    <xf numFmtId="0" fontId="1" fillId="0" borderId="0" xfId="3"/>
    <xf numFmtId="164" fontId="7" fillId="0" borderId="0" xfId="3" applyNumberFormat="1" applyFont="1" applyAlignment="1">
      <alignment horizontal="center"/>
    </xf>
    <xf numFmtId="0" fontId="8" fillId="0" borderId="0" xfId="3" applyFont="1" applyBorder="1"/>
    <xf numFmtId="49" fontId="7" fillId="0" borderId="0" xfId="3" applyNumberFormat="1" applyFont="1" applyAlignment="1">
      <alignment horizontal="center"/>
    </xf>
    <xf numFmtId="0" fontId="7" fillId="0" borderId="0" xfId="3" applyFont="1"/>
    <xf numFmtId="49" fontId="8" fillId="0" borderId="0" xfId="3" applyNumberFormat="1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8" fillId="0" borderId="0" xfId="3" applyFont="1" applyBorder="1" applyAlignment="1">
      <alignment horizontal="center"/>
    </xf>
    <xf numFmtId="0" fontId="10" fillId="0" borderId="0" xfId="3" applyFont="1" applyBorder="1"/>
    <xf numFmtId="0" fontId="8" fillId="0" borderId="0" xfId="3" applyFont="1" applyBorder="1" applyAlignment="1">
      <alignment horizontal="left"/>
    </xf>
    <xf numFmtId="0" fontId="10" fillId="0" borderId="0" xfId="3" applyFont="1" applyBorder="1" applyAlignment="1">
      <alignment horizontal="center"/>
    </xf>
    <xf numFmtId="43" fontId="8" fillId="0" borderId="0" xfId="2" applyFont="1" applyBorder="1"/>
    <xf numFmtId="164" fontId="11" fillId="0" borderId="0" xfId="2" applyNumberFormat="1" applyFont="1" applyBorder="1"/>
    <xf numFmtId="164" fontId="11" fillId="0" borderId="0" xfId="2" applyNumberFormat="1" applyFont="1" applyFill="1" applyBorder="1"/>
    <xf numFmtId="0" fontId="1" fillId="0" borderId="0" xfId="3"/>
    <xf numFmtId="0" fontId="4" fillId="0" borderId="1" xfId="3" applyFont="1" applyBorder="1"/>
    <xf numFmtId="14" fontId="4" fillId="0" borderId="2" xfId="3" applyNumberFormat="1" applyFont="1" applyBorder="1" applyAlignment="1">
      <alignment horizontal="center"/>
    </xf>
    <xf numFmtId="14" fontId="4" fillId="0" borderId="2" xfId="3" applyNumberFormat="1" applyFont="1" applyBorder="1" applyAlignment="1">
      <alignment horizontal="left"/>
    </xf>
    <xf numFmtId="0" fontId="4" fillId="0" borderId="1" xfId="3" applyFont="1" applyBorder="1" applyAlignment="1">
      <alignment horizontal="center"/>
    </xf>
    <xf numFmtId="0" fontId="12" fillId="0" borderId="0" xfId="3" applyFont="1" applyBorder="1"/>
    <xf numFmtId="0" fontId="12" fillId="0" borderId="1" xfId="3" applyFont="1" applyBorder="1"/>
    <xf numFmtId="0" fontId="12" fillId="0" borderId="1" xfId="3" applyFont="1" applyBorder="1"/>
    <xf numFmtId="0" fontId="1" fillId="0" borderId="0" xfId="3"/>
    <xf numFmtId="49" fontId="7" fillId="0" borderId="3" xfId="3" applyNumberFormat="1" applyFont="1" applyFill="1" applyBorder="1" applyAlignment="1">
      <alignment horizontal="center"/>
    </xf>
    <xf numFmtId="49" fontId="7" fillId="0" borderId="0" xfId="3" applyNumberFormat="1" applyFont="1" applyFill="1" applyBorder="1" applyAlignment="1">
      <alignment horizontal="left"/>
    </xf>
    <xf numFmtId="164" fontId="7" fillId="0" borderId="3" xfId="3" applyNumberFormat="1" applyFont="1" applyFill="1" applyBorder="1" applyAlignment="1">
      <alignment horizontal="center"/>
    </xf>
    <xf numFmtId="0" fontId="10" fillId="0" borderId="1" xfId="3" applyFont="1" applyBorder="1"/>
    <xf numFmtId="0" fontId="8" fillId="0" borderId="0" xfId="3" applyFont="1" applyBorder="1"/>
    <xf numFmtId="49" fontId="7" fillId="0" borderId="0" xfId="3" applyNumberFormat="1" applyFont="1" applyAlignment="1">
      <alignment horizontal="center"/>
    </xf>
    <xf numFmtId="0" fontId="7" fillId="0" borderId="0" xfId="3" applyFont="1"/>
    <xf numFmtId="49" fontId="8" fillId="0" borderId="0" xfId="3" applyNumberFormat="1" applyFont="1" applyAlignment="1">
      <alignment horizontal="center"/>
    </xf>
    <xf numFmtId="0" fontId="8" fillId="0" borderId="1" xfId="3" applyFont="1" applyBorder="1" applyAlignment="1">
      <alignment horizontal="center"/>
    </xf>
    <xf numFmtId="0" fontId="8" fillId="0" borderId="1" xfId="3" applyNumberFormat="1" applyFont="1" applyBorder="1" applyProtection="1"/>
    <xf numFmtId="43" fontId="8" fillId="0" borderId="1" xfId="2" applyFont="1" applyBorder="1"/>
    <xf numFmtId="164" fontId="11" fillId="0" borderId="1" xfId="2" applyNumberFormat="1" applyFont="1" applyBorder="1"/>
    <xf numFmtId="164" fontId="11" fillId="0" borderId="1" xfId="2" applyNumberFormat="1" applyFont="1" applyFill="1" applyBorder="1"/>
    <xf numFmtId="41" fontId="8" fillId="0" borderId="1" xfId="3" applyNumberFormat="1" applyFont="1" applyBorder="1"/>
    <xf numFmtId="0" fontId="8" fillId="0" borderId="1" xfId="3" applyFont="1" applyBorder="1" applyAlignment="1">
      <alignment horizontal="left"/>
    </xf>
    <xf numFmtId="0" fontId="8" fillId="0" borderId="1" xfId="3" applyFont="1" applyBorder="1"/>
    <xf numFmtId="0" fontId="8" fillId="0" borderId="1" xfId="3" applyFont="1" applyFill="1" applyBorder="1" applyAlignment="1">
      <alignment horizontal="left"/>
    </xf>
    <xf numFmtId="49" fontId="8" fillId="0" borderId="1" xfId="3" applyNumberFormat="1" applyFont="1" applyBorder="1"/>
    <xf numFmtId="0" fontId="14" fillId="0" borderId="1" xfId="3" applyFont="1" applyBorder="1"/>
    <xf numFmtId="0" fontId="10" fillId="0" borderId="1" xfId="3" applyFont="1" applyBorder="1" applyAlignment="1">
      <alignment horizontal="center"/>
    </xf>
    <xf numFmtId="0" fontId="8" fillId="0" borderId="0" xfId="3" applyFont="1" applyBorder="1" applyAlignment="1">
      <alignment horizontal="center"/>
    </xf>
    <xf numFmtId="0" fontId="10" fillId="0" borderId="0" xfId="3" applyFont="1" applyBorder="1"/>
    <xf numFmtId="0" fontId="8" fillId="0" borderId="0" xfId="3" applyFont="1" applyBorder="1" applyAlignment="1">
      <alignment horizontal="left"/>
    </xf>
    <xf numFmtId="0" fontId="10" fillId="0" borderId="0" xfId="3" applyFont="1" applyBorder="1" applyAlignment="1">
      <alignment horizontal="center"/>
    </xf>
    <xf numFmtId="43" fontId="8" fillId="0" borderId="0" xfId="2" applyFont="1" applyBorder="1"/>
    <xf numFmtId="43" fontId="11" fillId="0" borderId="1" xfId="2" applyNumberFormat="1" applyFont="1" applyFill="1" applyBorder="1"/>
    <xf numFmtId="165" fontId="8" fillId="0" borderId="1" xfId="2" applyNumberFormat="1" applyFont="1" applyBorder="1"/>
    <xf numFmtId="165" fontId="11" fillId="0" borderId="1" xfId="2" applyNumberFormat="1" applyFont="1" applyBorder="1"/>
    <xf numFmtId="165" fontId="11" fillId="0" borderId="1" xfId="2" applyNumberFormat="1" applyFont="1" applyFill="1" applyBorder="1"/>
    <xf numFmtId="14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left"/>
    </xf>
    <xf numFmtId="0" fontId="3" fillId="3" borderId="2" xfId="3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/>
    </xf>
    <xf numFmtId="0" fontId="16" fillId="0" borderId="1" xfId="3" applyFont="1" applyBorder="1" applyAlignment="1">
      <alignment horizontal="center"/>
    </xf>
    <xf numFmtId="0" fontId="4" fillId="0" borderId="0" xfId="3" applyFont="1" applyBorder="1" applyAlignment="1">
      <alignment horizontal="left"/>
    </xf>
    <xf numFmtId="0" fontId="3" fillId="3" borderId="1" xfId="3" applyFont="1" applyFill="1" applyBorder="1" applyAlignment="1">
      <alignment horizontal="left" vertical="center"/>
    </xf>
    <xf numFmtId="0" fontId="4" fillId="0" borderId="1" xfId="3" applyFont="1" applyBorder="1" applyAlignment="1">
      <alignment horizontal="left"/>
    </xf>
    <xf numFmtId="0" fontId="0" fillId="0" borderId="0" xfId="0" applyAlignment="1">
      <alignment horizontal="left"/>
    </xf>
    <xf numFmtId="165" fontId="4" fillId="0" borderId="0" xfId="4" applyNumberFormat="1" applyFont="1" applyBorder="1"/>
    <xf numFmtId="165" fontId="3" fillId="3" borderId="1" xfId="4" applyNumberFormat="1" applyFont="1" applyFill="1" applyBorder="1" applyAlignment="1">
      <alignment horizontal="center" vertical="center"/>
    </xf>
    <xf numFmtId="165" fontId="4" fillId="0" borderId="1" xfId="4" applyNumberFormat="1" applyFont="1" applyBorder="1"/>
    <xf numFmtId="165" fontId="4" fillId="3" borderId="1" xfId="4" applyNumberFormat="1" applyFont="1" applyFill="1" applyBorder="1" applyAlignment="1">
      <alignment horizontal="center" vertical="center"/>
    </xf>
    <xf numFmtId="165" fontId="17" fillId="0" borderId="0" xfId="4" applyNumberFormat="1" applyFont="1"/>
    <xf numFmtId="0" fontId="19" fillId="0" borderId="1" xfId="5" applyFont="1" applyBorder="1"/>
    <xf numFmtId="165" fontId="4" fillId="3" borderId="0" xfId="2" applyNumberFormat="1" applyFont="1" applyFill="1" applyBorder="1"/>
    <xf numFmtId="165" fontId="3" fillId="3" borderId="1" xfId="2" applyNumberFormat="1" applyFont="1" applyFill="1" applyBorder="1" applyAlignment="1">
      <alignment horizontal="center" vertical="center"/>
    </xf>
    <xf numFmtId="165" fontId="3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/>
    <xf numFmtId="165" fontId="0" fillId="4" borderId="0" xfId="0" applyNumberFormat="1" applyFill="1"/>
    <xf numFmtId="166" fontId="4" fillId="4" borderId="1" xfId="2" applyNumberFormat="1" applyFont="1" applyFill="1" applyBorder="1"/>
    <xf numFmtId="166" fontId="11" fillId="0" borderId="1" xfId="4" applyNumberFormat="1" applyFont="1" applyBorder="1"/>
    <xf numFmtId="165" fontId="1" fillId="0" borderId="0" xfId="4" applyNumberFormat="1" applyFont="1"/>
    <xf numFmtId="165" fontId="7" fillId="0" borderId="3" xfId="4" applyNumberFormat="1" applyFont="1" applyFill="1" applyBorder="1" applyAlignment="1">
      <alignment horizontal="center"/>
    </xf>
    <xf numFmtId="165" fontId="11" fillId="0" borderId="1" xfId="4" applyNumberFormat="1" applyFont="1" applyBorder="1"/>
    <xf numFmtId="165" fontId="11" fillId="0" borderId="0" xfId="4" applyNumberFormat="1" applyFont="1" applyBorder="1"/>
    <xf numFmtId="165" fontId="7" fillId="0" borderId="0" xfId="4" applyNumberFormat="1" applyFont="1" applyAlignment="1">
      <alignment horizontal="center"/>
    </xf>
    <xf numFmtId="165" fontId="8" fillId="0" borderId="0" xfId="4" applyNumberFormat="1" applyFont="1" applyAlignment="1">
      <alignment horizontal="center"/>
    </xf>
    <xf numFmtId="165" fontId="0" fillId="0" borderId="0" xfId="4" applyNumberFormat="1" applyFont="1"/>
    <xf numFmtId="166" fontId="11" fillId="0" borderId="1" xfId="2" applyNumberFormat="1" applyFont="1" applyFill="1" applyBorder="1"/>
    <xf numFmtId="165" fontId="1" fillId="0" borderId="0" xfId="3" applyNumberFormat="1"/>
    <xf numFmtId="165" fontId="7" fillId="0" borderId="3" xfId="3" applyNumberFormat="1" applyFont="1" applyFill="1" applyBorder="1" applyAlignment="1">
      <alignment horizontal="center"/>
    </xf>
    <xf numFmtId="165" fontId="11" fillId="0" borderId="0" xfId="2" applyNumberFormat="1" applyFont="1" applyFill="1" applyBorder="1"/>
    <xf numFmtId="165" fontId="7" fillId="0" borderId="0" xfId="3" applyNumberFormat="1" applyFont="1" applyAlignment="1">
      <alignment horizontal="center"/>
    </xf>
    <xf numFmtId="165" fontId="8" fillId="0" borderId="0" xfId="3" applyNumberFormat="1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left"/>
    </xf>
    <xf numFmtId="0" fontId="7" fillId="0" borderId="0" xfId="3" applyFont="1" applyAlignment="1">
      <alignment horizontal="center"/>
    </xf>
    <xf numFmtId="0" fontId="7" fillId="2" borderId="7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/>
    </xf>
    <xf numFmtId="164" fontId="7" fillId="2" borderId="7" xfId="3" applyNumberFormat="1" applyFont="1" applyFill="1" applyBorder="1" applyAlignment="1">
      <alignment horizontal="center" vertical="center"/>
    </xf>
    <xf numFmtId="164" fontId="7" fillId="2" borderId="8" xfId="3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7" fillId="2" borderId="7" xfId="3" applyFont="1" applyFill="1" applyBorder="1" applyAlignment="1">
      <alignment horizontal="center" vertical="center"/>
    </xf>
    <xf numFmtId="0" fontId="9" fillId="0" borderId="0" xfId="3" applyFont="1" applyAlignment="1">
      <alignment horizontal="left"/>
    </xf>
    <xf numFmtId="0" fontId="7" fillId="2" borderId="1" xfId="3" applyFont="1" applyFill="1" applyBorder="1" applyAlignment="1">
      <alignment horizontal="center" vertical="center"/>
    </xf>
    <xf numFmtId="164" fontId="7" fillId="2" borderId="7" xfId="3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wrapText="1"/>
    </xf>
    <xf numFmtId="0" fontId="3" fillId="0" borderId="5" xfId="3" applyFont="1" applyBorder="1" applyAlignment="1">
      <alignment wrapText="1"/>
    </xf>
    <xf numFmtId="0" fontId="5" fillId="0" borderId="6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6" fillId="0" borderId="6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165" fontId="7" fillId="2" borderId="7" xfId="4" applyNumberFormat="1" applyFont="1" applyFill="1" applyBorder="1" applyAlignment="1">
      <alignment horizontal="center" vertical="center" wrapText="1"/>
    </xf>
    <xf numFmtId="165" fontId="7" fillId="2" borderId="8" xfId="4" applyNumberFormat="1" applyFont="1" applyFill="1" applyBorder="1" applyAlignment="1">
      <alignment horizontal="center" vertical="center"/>
    </xf>
    <xf numFmtId="165" fontId="7" fillId="2" borderId="7" xfId="3" applyNumberFormat="1" applyFont="1" applyFill="1" applyBorder="1" applyAlignment="1">
      <alignment horizontal="center" vertical="center"/>
    </xf>
    <xf numFmtId="165" fontId="7" fillId="2" borderId="8" xfId="3" applyNumberFormat="1" applyFont="1" applyFill="1" applyBorder="1" applyAlignment="1">
      <alignment horizontal="center" vertical="center"/>
    </xf>
  </cellXfs>
  <cellStyles count="6">
    <cellStyle name="Comma" xfId="4" builtinId="3"/>
    <cellStyle name="Comma 2" xfId="2"/>
    <cellStyle name="Normal" xfId="0" builtinId="0"/>
    <cellStyle name="Normal 2" xfId="3"/>
    <cellStyle name="Normal 3" xfId="1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Downloads\B&#7843;ng%20xu&#7845;t%20nh&#7853;p%20t&#7891;n%20th&#225;ng%2012%20H&#224;%20T&#297;n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ồn kho tháng 11"/>
      <sheetName val="Nhật kí Xuất - Nhập kho"/>
      <sheetName val="Phân loại"/>
      <sheetName val="Tổng hợp Xuất - Nhập - Tồn"/>
    </sheetNames>
    <sheetDataSet>
      <sheetData sheetId="0" refreshError="1">
        <row r="4">
          <cell r="C4" t="str">
            <v>GA</v>
          </cell>
          <cell r="D4" t="str">
            <v>Gạo</v>
          </cell>
          <cell r="E4" t="str">
            <v>kg</v>
          </cell>
        </row>
        <row r="5">
          <cell r="C5" t="str">
            <v>DA</v>
          </cell>
          <cell r="D5" t="str">
            <v>Dầu ăn</v>
          </cell>
          <cell r="E5" t="str">
            <v>lít</v>
          </cell>
        </row>
        <row r="6">
          <cell r="C6" t="str">
            <v>NM</v>
          </cell>
          <cell r="D6" t="str">
            <v>Nước mắm</v>
          </cell>
          <cell r="E6" t="str">
            <v>lít</v>
          </cell>
        </row>
        <row r="7">
          <cell r="C7" t="str">
            <v>NT</v>
          </cell>
          <cell r="D7" t="str">
            <v>Nước tương</v>
          </cell>
          <cell r="E7" t="str">
            <v>lít</v>
          </cell>
        </row>
        <row r="8">
          <cell r="C8" t="str">
            <v>BC</v>
          </cell>
          <cell r="D8" t="str">
            <v>Bột canh</v>
          </cell>
          <cell r="E8" t="str">
            <v>kg</v>
          </cell>
        </row>
        <row r="9">
          <cell r="C9" t="str">
            <v>HN</v>
          </cell>
          <cell r="D9" t="str">
            <v>Hạt nêm</v>
          </cell>
          <cell r="E9" t="str">
            <v>kg</v>
          </cell>
        </row>
        <row r="10">
          <cell r="C10" t="str">
            <v>BN</v>
          </cell>
          <cell r="D10" t="str">
            <v>Bột ngọt</v>
          </cell>
          <cell r="E10" t="str">
            <v>kg</v>
          </cell>
        </row>
        <row r="11">
          <cell r="C11" t="str">
            <v>MU</v>
          </cell>
          <cell r="D11" t="str">
            <v>Muối</v>
          </cell>
          <cell r="E11" t="str">
            <v>kg</v>
          </cell>
        </row>
        <row r="12">
          <cell r="C12" t="str">
            <v>DU</v>
          </cell>
          <cell r="D12" t="str">
            <v>Đường</v>
          </cell>
          <cell r="E12" t="str">
            <v>kg</v>
          </cell>
        </row>
        <row r="13">
          <cell r="C13" t="str">
            <v>TI</v>
          </cell>
          <cell r="D13" t="str">
            <v>Tiêu</v>
          </cell>
          <cell r="E13" t="str">
            <v>kg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opLeftCell="A7" workbookViewId="0">
      <selection activeCell="A8" sqref="A8:E18"/>
    </sheetView>
  </sheetViews>
  <sheetFormatPr defaultRowHeight="15" x14ac:dyDescent="0.25"/>
  <cols>
    <col min="1" max="1" width="7.140625" customWidth="1"/>
    <col min="2" max="2" width="8.42578125" customWidth="1"/>
    <col min="3" max="3" width="17.7109375" customWidth="1"/>
    <col min="4" max="4" width="0.28515625" hidden="1" customWidth="1"/>
    <col min="5" max="5" width="7.5703125" customWidth="1"/>
    <col min="6" max="6" width="0.140625" hidden="1" customWidth="1"/>
    <col min="7" max="7" width="12.5703125" hidden="1" customWidth="1"/>
    <col min="8" max="8" width="1" hidden="1" customWidth="1"/>
    <col min="9" max="9" width="15.42578125" customWidth="1"/>
    <col min="10" max="10" width="9.140625" hidden="1" customWidth="1"/>
  </cols>
  <sheetData>
    <row r="1" spans="1:10" ht="20.100000000000001" customHeight="1" x14ac:dyDescent="0.25">
      <c r="A1" s="97" t="s">
        <v>38</v>
      </c>
      <c r="B1" s="97"/>
      <c r="C1" s="97"/>
      <c r="D1" s="23"/>
      <c r="E1" s="23"/>
      <c r="F1" s="23"/>
      <c r="G1" s="23"/>
      <c r="H1" s="23"/>
      <c r="I1" s="23"/>
      <c r="J1" s="23"/>
    </row>
    <row r="2" spans="1:10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20.100000000000001" customHeight="1" x14ac:dyDescent="0.25">
      <c r="A3" s="90" t="s">
        <v>39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20.100000000000001" customHeight="1" x14ac:dyDescent="0.25">
      <c r="A4" s="90" t="s">
        <v>54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20.100000000000001" customHeight="1" x14ac:dyDescent="0.25">
      <c r="A5" s="24" t="s">
        <v>1</v>
      </c>
      <c r="B5" s="24"/>
      <c r="C5" s="24"/>
      <c r="D5" s="25" t="s">
        <v>2</v>
      </c>
      <c r="E5" s="24"/>
      <c r="F5" s="24"/>
      <c r="G5" s="26"/>
      <c r="H5" s="24"/>
      <c r="I5" s="26"/>
      <c r="J5" s="23"/>
    </row>
    <row r="6" spans="1:10" ht="20.100000000000001" customHeight="1" x14ac:dyDescent="0.25">
      <c r="A6" s="96" t="s">
        <v>3</v>
      </c>
      <c r="B6" s="96" t="s">
        <v>4</v>
      </c>
      <c r="C6" s="91" t="s">
        <v>5</v>
      </c>
      <c r="D6" s="96" t="s">
        <v>6</v>
      </c>
      <c r="E6" s="96" t="s">
        <v>7</v>
      </c>
      <c r="F6" s="96" t="s">
        <v>8</v>
      </c>
      <c r="G6" s="99" t="s">
        <v>52</v>
      </c>
      <c r="H6" s="91" t="s">
        <v>53</v>
      </c>
      <c r="I6" s="93" t="s">
        <v>9</v>
      </c>
      <c r="J6" s="98" t="s">
        <v>10</v>
      </c>
    </row>
    <row r="7" spans="1:10" ht="20.100000000000001" customHeight="1" x14ac:dyDescent="0.25">
      <c r="A7" s="92"/>
      <c r="B7" s="92"/>
      <c r="C7" s="92"/>
      <c r="D7" s="92"/>
      <c r="E7" s="92"/>
      <c r="F7" s="92"/>
      <c r="G7" s="94"/>
      <c r="H7" s="92"/>
      <c r="I7" s="94"/>
      <c r="J7" s="98"/>
    </row>
    <row r="8" spans="1:10" ht="20.100000000000001" customHeight="1" x14ac:dyDescent="0.25">
      <c r="A8" s="32">
        <v>1</v>
      </c>
      <c r="B8" s="27" t="s">
        <v>11</v>
      </c>
      <c r="C8" s="27" t="s">
        <v>12</v>
      </c>
      <c r="D8" s="33" t="e">
        <v>#N/A</v>
      </c>
      <c r="E8" s="43" t="s">
        <v>13</v>
      </c>
      <c r="F8" s="50">
        <v>854</v>
      </c>
      <c r="G8" s="35">
        <v>0</v>
      </c>
      <c r="H8" s="51">
        <v>480</v>
      </c>
      <c r="I8" s="52">
        <v>0</v>
      </c>
      <c r="J8" s="37"/>
    </row>
    <row r="9" spans="1:10" ht="20.100000000000001" customHeight="1" x14ac:dyDescent="0.25">
      <c r="A9" s="32">
        <v>2</v>
      </c>
      <c r="B9" s="27" t="s">
        <v>14</v>
      </c>
      <c r="C9" s="27" t="s">
        <v>15</v>
      </c>
      <c r="D9" s="38"/>
      <c r="E9" s="43" t="s">
        <v>16</v>
      </c>
      <c r="F9" s="34"/>
      <c r="G9" s="35">
        <v>0</v>
      </c>
      <c r="H9" s="35"/>
      <c r="I9" s="36">
        <v>0</v>
      </c>
      <c r="J9" s="39"/>
    </row>
    <row r="10" spans="1:10" ht="20.100000000000001" customHeight="1" x14ac:dyDescent="0.25">
      <c r="A10" s="32">
        <v>3</v>
      </c>
      <c r="B10" s="27" t="s">
        <v>17</v>
      </c>
      <c r="C10" s="27" t="s">
        <v>18</v>
      </c>
      <c r="D10" s="40"/>
      <c r="E10" s="43" t="s">
        <v>16</v>
      </c>
      <c r="F10" s="34"/>
      <c r="G10" s="35">
        <v>0</v>
      </c>
      <c r="H10" s="35"/>
      <c r="I10" s="36">
        <v>0</v>
      </c>
      <c r="J10" s="39"/>
    </row>
    <row r="11" spans="1:10" ht="20.100000000000001" customHeight="1" x14ac:dyDescent="0.25">
      <c r="A11" s="32">
        <v>4</v>
      </c>
      <c r="B11" s="27" t="s">
        <v>19</v>
      </c>
      <c r="C11" s="27" t="s">
        <v>20</v>
      </c>
      <c r="D11" s="38"/>
      <c r="E11" s="43" t="s">
        <v>21</v>
      </c>
      <c r="F11" s="34"/>
      <c r="G11" s="35">
        <v>0</v>
      </c>
      <c r="H11" s="35"/>
      <c r="I11" s="36">
        <v>0</v>
      </c>
      <c r="J11" s="39"/>
    </row>
    <row r="12" spans="1:10" ht="20.100000000000001" customHeight="1" x14ac:dyDescent="0.25">
      <c r="A12" s="32">
        <v>5</v>
      </c>
      <c r="B12" s="27" t="s">
        <v>22</v>
      </c>
      <c r="C12" s="27" t="s">
        <v>23</v>
      </c>
      <c r="D12" s="38"/>
      <c r="E12" s="43" t="s">
        <v>13</v>
      </c>
      <c r="F12" s="34"/>
      <c r="G12" s="35">
        <v>0</v>
      </c>
      <c r="H12" s="35"/>
      <c r="I12" s="49">
        <v>0</v>
      </c>
      <c r="J12" s="39"/>
    </row>
    <row r="13" spans="1:10" ht="20.100000000000001" customHeight="1" x14ac:dyDescent="0.25">
      <c r="A13" s="32">
        <v>6</v>
      </c>
      <c r="B13" s="27" t="s">
        <v>24</v>
      </c>
      <c r="C13" s="27" t="s">
        <v>25</v>
      </c>
      <c r="D13" s="41"/>
      <c r="E13" s="43" t="s">
        <v>13</v>
      </c>
      <c r="F13" s="34"/>
      <c r="G13" s="35">
        <v>0</v>
      </c>
      <c r="H13" s="35"/>
      <c r="I13" s="36">
        <v>0</v>
      </c>
      <c r="J13" s="42"/>
    </row>
    <row r="14" spans="1:10" ht="20.100000000000001" customHeight="1" x14ac:dyDescent="0.25">
      <c r="A14" s="32">
        <v>7</v>
      </c>
      <c r="B14" s="27" t="s">
        <v>26</v>
      </c>
      <c r="C14" s="27" t="s">
        <v>27</v>
      </c>
      <c r="D14" s="41"/>
      <c r="E14" s="43" t="s">
        <v>13</v>
      </c>
      <c r="F14" s="34"/>
      <c r="G14" s="35">
        <v>0</v>
      </c>
      <c r="H14" s="35"/>
      <c r="I14" s="36">
        <v>0</v>
      </c>
      <c r="J14" s="39"/>
    </row>
    <row r="15" spans="1:10" ht="20.100000000000001" customHeight="1" x14ac:dyDescent="0.25">
      <c r="A15" s="32">
        <v>8</v>
      </c>
      <c r="B15" s="27" t="s">
        <v>28</v>
      </c>
      <c r="C15" s="27" t="s">
        <v>29</v>
      </c>
      <c r="D15" s="41"/>
      <c r="E15" s="43" t="s">
        <v>13</v>
      </c>
      <c r="F15" s="34"/>
      <c r="G15" s="35">
        <v>0</v>
      </c>
      <c r="H15" s="35"/>
      <c r="I15" s="36">
        <v>0</v>
      </c>
      <c r="J15" s="42"/>
    </row>
    <row r="16" spans="1:10" ht="20.100000000000001" customHeight="1" x14ac:dyDescent="0.25">
      <c r="A16" s="32">
        <v>9</v>
      </c>
      <c r="B16" s="27" t="s">
        <v>30</v>
      </c>
      <c r="C16" s="27" t="s">
        <v>31</v>
      </c>
      <c r="D16" s="38"/>
      <c r="E16" s="43" t="s">
        <v>13</v>
      </c>
      <c r="F16" s="34"/>
      <c r="G16" s="35">
        <v>0</v>
      </c>
      <c r="H16" s="35"/>
      <c r="I16" s="36">
        <v>0</v>
      </c>
      <c r="J16" s="42"/>
    </row>
    <row r="17" spans="1:10" ht="20.100000000000001" customHeight="1" x14ac:dyDescent="0.25">
      <c r="A17" s="32">
        <v>10</v>
      </c>
      <c r="B17" s="27" t="s">
        <v>32</v>
      </c>
      <c r="C17" s="27" t="s">
        <v>33</v>
      </c>
      <c r="D17" s="38"/>
      <c r="E17" s="43" t="s">
        <v>13</v>
      </c>
      <c r="F17" s="34"/>
      <c r="G17" s="35">
        <v>0</v>
      </c>
      <c r="H17" s="35"/>
      <c r="I17" s="36">
        <v>0</v>
      </c>
      <c r="J17" s="39"/>
    </row>
    <row r="18" spans="1:10" ht="20.100000000000001" customHeight="1" x14ac:dyDescent="0.25">
      <c r="A18" s="32">
        <v>11</v>
      </c>
      <c r="B18" s="27"/>
      <c r="C18" s="27" t="s">
        <v>34</v>
      </c>
      <c r="D18" s="38"/>
      <c r="E18" s="43" t="s">
        <v>13</v>
      </c>
      <c r="F18" s="34"/>
      <c r="G18" s="35"/>
      <c r="H18" s="35"/>
      <c r="I18" s="36">
        <v>0</v>
      </c>
      <c r="J18" s="39"/>
    </row>
    <row r="19" spans="1:10" ht="20.100000000000001" customHeight="1" x14ac:dyDescent="0.25">
      <c r="A19" s="8"/>
      <c r="B19" s="9"/>
      <c r="C19" s="9"/>
      <c r="D19" s="10"/>
      <c r="E19" s="11"/>
      <c r="F19" s="12"/>
      <c r="G19" s="13"/>
      <c r="H19" s="13"/>
      <c r="I19" s="14"/>
      <c r="J19" s="3"/>
    </row>
    <row r="20" spans="1:10" ht="20.100000000000001" customHeight="1" x14ac:dyDescent="0.25">
      <c r="A20" s="90" t="s">
        <v>35</v>
      </c>
      <c r="B20" s="90"/>
      <c r="C20" s="90"/>
      <c r="D20" s="4" t="s">
        <v>36</v>
      </c>
      <c r="E20" s="4"/>
      <c r="F20" s="4"/>
      <c r="G20" s="2"/>
      <c r="H20" s="4"/>
      <c r="I20" s="2"/>
      <c r="J20" s="5"/>
    </row>
    <row r="21" spans="1:10" ht="20.100000000000001" customHeight="1" x14ac:dyDescent="0.25">
      <c r="A21" s="95" t="s">
        <v>37</v>
      </c>
      <c r="B21" s="95"/>
      <c r="C21" s="95"/>
      <c r="D21" s="6" t="s">
        <v>37</v>
      </c>
      <c r="E21" s="6"/>
      <c r="F21" s="6"/>
      <c r="G21" s="7"/>
      <c r="H21" s="6"/>
      <c r="I21" s="7"/>
      <c r="J21" s="1"/>
    </row>
    <row r="22" spans="1:10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0.100000000000001" customHeight="1" x14ac:dyDescent="0.25"/>
    <row r="24" spans="1:10" ht="20.100000000000001" customHeight="1" x14ac:dyDescent="0.25"/>
    <row r="25" spans="1:10" ht="20.100000000000001" customHeight="1" x14ac:dyDescent="0.25"/>
    <row r="26" spans="1:10" ht="20.100000000000001" customHeight="1" x14ac:dyDescent="0.25"/>
    <row r="27" spans="1:10" ht="20.100000000000001" customHeight="1" x14ac:dyDescent="0.25"/>
    <row r="28" spans="1:10" ht="20.100000000000001" customHeight="1" x14ac:dyDescent="0.25"/>
    <row r="29" spans="1:10" ht="20.100000000000001" customHeight="1" x14ac:dyDescent="0.25"/>
    <row r="30" spans="1:10" ht="20.100000000000001" customHeight="1" x14ac:dyDescent="0.25"/>
    <row r="31" spans="1:10" ht="20.100000000000001" customHeight="1" x14ac:dyDescent="0.25"/>
    <row r="32" spans="1:10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  <row r="41" ht="20.100000000000001" customHeight="1" x14ac:dyDescent="0.25"/>
    <row r="42" ht="20.100000000000001" customHeight="1" x14ac:dyDescent="0.25"/>
    <row r="43" ht="20.100000000000001" customHeight="1" x14ac:dyDescent="0.25"/>
    <row r="44" ht="20.100000000000001" customHeight="1" x14ac:dyDescent="0.25"/>
    <row r="45" ht="20.100000000000001" customHeight="1" x14ac:dyDescent="0.25"/>
    <row r="46" ht="20.100000000000001" customHeight="1" x14ac:dyDescent="0.25"/>
    <row r="47" ht="20.100000000000001" customHeight="1" x14ac:dyDescent="0.25"/>
    <row r="48" ht="20.100000000000001" customHeight="1" x14ac:dyDescent="0.25"/>
    <row r="49" ht="20.100000000000001" customHeight="1" x14ac:dyDescent="0.25"/>
    <row r="50" ht="20.100000000000001" customHeight="1" x14ac:dyDescent="0.25"/>
  </sheetData>
  <mergeCells count="15">
    <mergeCell ref="A1:C1"/>
    <mergeCell ref="A3:J3"/>
    <mergeCell ref="J6:J7"/>
    <mergeCell ref="E6:E7"/>
    <mergeCell ref="F6:F7"/>
    <mergeCell ref="G6:G7"/>
    <mergeCell ref="A20:C20"/>
    <mergeCell ref="A4:J4"/>
    <mergeCell ref="H6:H7"/>
    <mergeCell ref="I6:I7"/>
    <mergeCell ref="A21:C21"/>
    <mergeCell ref="A6:A7"/>
    <mergeCell ref="B6:B7"/>
    <mergeCell ref="C6:C7"/>
    <mergeCell ref="D6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51" workbookViewId="0">
      <selection activeCell="F65" sqref="F65"/>
    </sheetView>
  </sheetViews>
  <sheetFormatPr defaultRowHeight="15" x14ac:dyDescent="0.25"/>
  <cols>
    <col min="1" max="1" width="7.85546875" customWidth="1"/>
    <col min="2" max="2" width="10.42578125" customWidth="1"/>
    <col min="3" max="3" width="10.5703125" customWidth="1"/>
    <col min="4" max="4" width="18.42578125" customWidth="1"/>
    <col min="6" max="6" width="32" style="61" customWidth="1"/>
    <col min="7" max="7" width="13.140625" style="66" customWidth="1"/>
    <col min="8" max="8" width="10.5703125" style="72" customWidth="1"/>
    <col min="9" max="9" width="10.85546875" customWidth="1"/>
  </cols>
  <sheetData>
    <row r="1" spans="1:9" ht="16.5" x14ac:dyDescent="0.25">
      <c r="A1" s="100" t="s">
        <v>40</v>
      </c>
      <c r="B1" s="101"/>
      <c r="C1" s="101"/>
      <c r="D1" s="101"/>
      <c r="E1" s="101"/>
      <c r="F1" s="101"/>
      <c r="G1" s="101"/>
      <c r="H1" s="101"/>
      <c r="I1" s="15"/>
    </row>
    <row r="2" spans="1:9" ht="30" x14ac:dyDescent="0.4">
      <c r="A2" s="102" t="s">
        <v>41</v>
      </c>
      <c r="B2" s="103"/>
      <c r="C2" s="103"/>
      <c r="D2" s="103"/>
      <c r="E2" s="103"/>
      <c r="F2" s="103"/>
      <c r="G2" s="103"/>
      <c r="H2" s="103"/>
      <c r="I2" s="103"/>
    </row>
    <row r="3" spans="1:9" ht="20.25" x14ac:dyDescent="0.3">
      <c r="A3" s="104" t="s">
        <v>55</v>
      </c>
      <c r="B3" s="105"/>
      <c r="C3" s="105"/>
      <c r="D3" s="105"/>
      <c r="E3" s="105"/>
      <c r="F3" s="105"/>
      <c r="G3" s="105"/>
      <c r="H3" s="105"/>
      <c r="I3" s="105"/>
    </row>
    <row r="4" spans="1:9" ht="16.5" x14ac:dyDescent="0.25">
      <c r="A4" s="15"/>
      <c r="B4" s="15"/>
      <c r="C4" s="15"/>
      <c r="D4" s="15"/>
      <c r="E4" s="15"/>
      <c r="F4" s="58"/>
      <c r="G4" s="62"/>
      <c r="H4" s="68"/>
      <c r="I4" s="20"/>
    </row>
    <row r="5" spans="1:9" ht="16.5" x14ac:dyDescent="0.25">
      <c r="A5" s="55" t="s">
        <v>42</v>
      </c>
      <c r="B5" s="55" t="s">
        <v>43</v>
      </c>
      <c r="C5" s="55" t="s">
        <v>44</v>
      </c>
      <c r="D5" s="55" t="s">
        <v>45</v>
      </c>
      <c r="E5" s="55" t="s">
        <v>46</v>
      </c>
      <c r="F5" s="59" t="s">
        <v>47</v>
      </c>
      <c r="G5" s="63" t="s">
        <v>48</v>
      </c>
      <c r="H5" s="69" t="s">
        <v>49</v>
      </c>
      <c r="I5" s="56" t="s">
        <v>50</v>
      </c>
    </row>
    <row r="6" spans="1:9" ht="20.100000000000001" customHeight="1" x14ac:dyDescent="0.25">
      <c r="A6" s="57">
        <v>1</v>
      </c>
      <c r="B6" s="16"/>
      <c r="C6" s="19" t="s">
        <v>11</v>
      </c>
      <c r="D6" s="16" t="s">
        <v>12</v>
      </c>
      <c r="E6" s="19" t="s">
        <v>13</v>
      </c>
      <c r="F6" s="60" t="s">
        <v>59</v>
      </c>
      <c r="G6" s="65">
        <v>1625</v>
      </c>
      <c r="H6" s="70"/>
      <c r="I6" s="56"/>
    </row>
    <row r="7" spans="1:9" ht="20.100000000000001" customHeight="1" x14ac:dyDescent="0.25">
      <c r="A7" s="57">
        <v>2</v>
      </c>
      <c r="B7" s="16"/>
      <c r="C7" s="19" t="s">
        <v>14</v>
      </c>
      <c r="D7" s="16" t="s">
        <v>15</v>
      </c>
      <c r="E7" s="19" t="s">
        <v>16</v>
      </c>
      <c r="F7" s="67" t="s">
        <v>59</v>
      </c>
      <c r="G7" s="65">
        <v>16</v>
      </c>
      <c r="H7" s="70"/>
      <c r="I7" s="56"/>
    </row>
    <row r="8" spans="1:9" ht="20.100000000000001" customHeight="1" x14ac:dyDescent="0.25">
      <c r="A8" s="57">
        <v>4</v>
      </c>
      <c r="B8" s="16"/>
      <c r="C8" s="19" t="s">
        <v>19</v>
      </c>
      <c r="D8" s="16" t="s">
        <v>20</v>
      </c>
      <c r="E8" s="19" t="s">
        <v>21</v>
      </c>
      <c r="F8" s="67" t="s">
        <v>60</v>
      </c>
      <c r="G8" s="65">
        <f>48*0.5</f>
        <v>24</v>
      </c>
      <c r="H8" s="70"/>
      <c r="I8" s="56"/>
    </row>
    <row r="9" spans="1:9" ht="20.100000000000001" customHeight="1" x14ac:dyDescent="0.25">
      <c r="A9" s="57">
        <v>7</v>
      </c>
      <c r="B9" s="16"/>
      <c r="C9" s="19" t="s">
        <v>26</v>
      </c>
      <c r="D9" s="16" t="s">
        <v>27</v>
      </c>
      <c r="E9" s="19" t="s">
        <v>58</v>
      </c>
      <c r="F9" s="60" t="s">
        <v>59</v>
      </c>
      <c r="G9" s="65">
        <v>908</v>
      </c>
      <c r="H9" s="70"/>
      <c r="I9" s="56"/>
    </row>
    <row r="10" spans="1:9" ht="20.100000000000001" customHeight="1" x14ac:dyDescent="0.25">
      <c r="A10" s="57">
        <v>8</v>
      </c>
      <c r="B10" s="16"/>
      <c r="C10" s="19" t="s">
        <v>28</v>
      </c>
      <c r="D10" s="16" t="s">
        <v>29</v>
      </c>
      <c r="E10" s="19" t="s">
        <v>13</v>
      </c>
      <c r="F10" s="60" t="s">
        <v>59</v>
      </c>
      <c r="G10" s="65">
        <v>5</v>
      </c>
      <c r="H10" s="70"/>
      <c r="I10" s="56"/>
    </row>
    <row r="11" spans="1:9" ht="20.100000000000001" customHeight="1" x14ac:dyDescent="0.25">
      <c r="A11" s="57">
        <v>9</v>
      </c>
      <c r="B11" s="16"/>
      <c r="C11" s="19" t="s">
        <v>30</v>
      </c>
      <c r="D11" s="16" t="s">
        <v>31</v>
      </c>
      <c r="E11" s="19" t="s">
        <v>13</v>
      </c>
      <c r="F11" s="60" t="s">
        <v>59</v>
      </c>
      <c r="G11" s="65">
        <v>4</v>
      </c>
      <c r="H11" s="70"/>
      <c r="I11" s="56"/>
    </row>
    <row r="12" spans="1:9" ht="20.100000000000001" customHeight="1" x14ac:dyDescent="0.25">
      <c r="A12" s="19">
        <v>1</v>
      </c>
      <c r="B12" s="17"/>
      <c r="C12" s="17" t="s">
        <v>11</v>
      </c>
      <c r="D12" s="18" t="s">
        <v>12</v>
      </c>
      <c r="E12" s="17" t="s">
        <v>13</v>
      </c>
      <c r="F12" s="60" t="s">
        <v>56</v>
      </c>
      <c r="G12" s="64"/>
      <c r="H12" s="71">
        <v>60</v>
      </c>
      <c r="I12" s="21"/>
    </row>
    <row r="13" spans="1:9" ht="20.100000000000001" customHeight="1" x14ac:dyDescent="0.25">
      <c r="A13" s="19"/>
      <c r="B13" s="17"/>
      <c r="C13" s="19" t="s">
        <v>14</v>
      </c>
      <c r="D13" s="16" t="s">
        <v>15</v>
      </c>
      <c r="E13" s="19" t="s">
        <v>16</v>
      </c>
      <c r="F13" s="67" t="s">
        <v>61</v>
      </c>
      <c r="G13" s="64"/>
      <c r="H13" s="71">
        <v>2</v>
      </c>
      <c r="I13" s="22"/>
    </row>
    <row r="14" spans="1:9" ht="20.100000000000001" customHeight="1" x14ac:dyDescent="0.25">
      <c r="A14" s="19"/>
      <c r="B14" s="17"/>
      <c r="C14" s="19" t="s">
        <v>19</v>
      </c>
      <c r="D14" s="16" t="s">
        <v>20</v>
      </c>
      <c r="E14" s="19" t="s">
        <v>21</v>
      </c>
      <c r="F14" s="67" t="s">
        <v>56</v>
      </c>
      <c r="G14" s="64"/>
      <c r="H14" s="71"/>
      <c r="I14" s="22"/>
    </row>
    <row r="15" spans="1:9" ht="20.100000000000001" customHeight="1" x14ac:dyDescent="0.25">
      <c r="A15" s="19"/>
      <c r="B15" s="17"/>
      <c r="C15" s="19" t="s">
        <v>26</v>
      </c>
      <c r="D15" s="16" t="s">
        <v>27</v>
      </c>
      <c r="E15" s="19" t="s">
        <v>58</v>
      </c>
      <c r="F15" s="60" t="s">
        <v>56</v>
      </c>
      <c r="G15" s="64"/>
      <c r="H15" s="71">
        <v>454</v>
      </c>
      <c r="I15" s="22"/>
    </row>
    <row r="16" spans="1:9" ht="20.100000000000001" customHeight="1" x14ac:dyDescent="0.25">
      <c r="A16" s="19"/>
      <c r="B16" s="17"/>
      <c r="C16" s="19" t="s">
        <v>28</v>
      </c>
      <c r="D16" s="16" t="s">
        <v>29</v>
      </c>
      <c r="E16" s="19" t="s">
        <v>13</v>
      </c>
      <c r="F16" s="60" t="s">
        <v>56</v>
      </c>
      <c r="G16" s="64"/>
      <c r="H16" s="73">
        <v>0.5</v>
      </c>
      <c r="I16" s="22"/>
    </row>
    <row r="17" spans="1:9" ht="19.5" customHeight="1" x14ac:dyDescent="0.25">
      <c r="A17" s="19">
        <v>2</v>
      </c>
      <c r="B17" s="17"/>
      <c r="C17" s="17" t="s">
        <v>11</v>
      </c>
      <c r="D17" s="18" t="s">
        <v>12</v>
      </c>
      <c r="E17" s="17" t="s">
        <v>13</v>
      </c>
      <c r="F17" s="60" t="s">
        <v>57</v>
      </c>
      <c r="G17" s="64"/>
      <c r="H17" s="71">
        <v>15</v>
      </c>
      <c r="I17" s="22"/>
    </row>
    <row r="18" spans="1:9" ht="19.5" customHeight="1" x14ac:dyDescent="0.25">
      <c r="A18" s="19"/>
      <c r="B18" s="17"/>
      <c r="C18" s="53" t="s">
        <v>14</v>
      </c>
      <c r="D18" s="54" t="str">
        <f>VLOOKUP(C18,'[1]Tồn kho tháng 11'!$C$4:$D$13,2,0)</f>
        <v>Dầu ăn</v>
      </c>
      <c r="E18" s="53" t="str">
        <f>VLOOKUP(C18,'[1]Tồn kho tháng 11'!$C$4:$E$13,3,0)</f>
        <v>lít</v>
      </c>
      <c r="F18" s="60" t="s">
        <v>57</v>
      </c>
      <c r="G18" s="64"/>
      <c r="H18" s="71">
        <v>1</v>
      </c>
      <c r="I18" s="22"/>
    </row>
    <row r="19" spans="1:9" ht="19.5" customHeight="1" x14ac:dyDescent="0.25">
      <c r="A19" s="19"/>
      <c r="B19" s="17"/>
      <c r="C19" s="17" t="s">
        <v>62</v>
      </c>
      <c r="D19" s="18" t="s">
        <v>63</v>
      </c>
      <c r="E19" s="17" t="s">
        <v>64</v>
      </c>
      <c r="F19" s="60" t="s">
        <v>65</v>
      </c>
      <c r="G19" s="64"/>
      <c r="H19" s="71">
        <v>1</v>
      </c>
      <c r="I19" s="22"/>
    </row>
    <row r="20" spans="1:9" ht="19.5" customHeight="1" x14ac:dyDescent="0.25">
      <c r="A20" s="19">
        <v>3</v>
      </c>
      <c r="B20" s="17"/>
      <c r="C20" s="17" t="s">
        <v>11</v>
      </c>
      <c r="D20" s="18" t="s">
        <v>12</v>
      </c>
      <c r="E20" s="17" t="s">
        <v>13</v>
      </c>
      <c r="F20" s="60" t="s">
        <v>66</v>
      </c>
      <c r="G20" s="64"/>
      <c r="H20" s="71">
        <v>10</v>
      </c>
      <c r="I20" s="22"/>
    </row>
    <row r="21" spans="1:9" ht="19.5" customHeight="1" x14ac:dyDescent="0.25">
      <c r="A21" s="19"/>
      <c r="B21" s="17"/>
      <c r="C21" s="17" t="s">
        <v>62</v>
      </c>
      <c r="D21" s="18" t="s">
        <v>63</v>
      </c>
      <c r="E21" s="17" t="s">
        <v>64</v>
      </c>
      <c r="F21" s="60" t="s">
        <v>67</v>
      </c>
      <c r="G21" s="64"/>
      <c r="H21" s="71">
        <v>1</v>
      </c>
      <c r="I21" s="22"/>
    </row>
    <row r="22" spans="1:9" ht="19.5" customHeight="1" x14ac:dyDescent="0.25">
      <c r="A22" s="19">
        <v>4</v>
      </c>
      <c r="B22" s="17"/>
      <c r="C22" s="17" t="s">
        <v>11</v>
      </c>
      <c r="D22" s="18" t="s">
        <v>12</v>
      </c>
      <c r="E22" s="17" t="s">
        <v>13</v>
      </c>
      <c r="F22" s="60" t="s">
        <v>68</v>
      </c>
      <c r="G22" s="64"/>
      <c r="H22" s="71">
        <v>25</v>
      </c>
      <c r="I22" s="22"/>
    </row>
    <row r="23" spans="1:9" ht="19.5" customHeight="1" x14ac:dyDescent="0.25">
      <c r="A23" s="19"/>
      <c r="B23" s="17"/>
      <c r="C23" s="17" t="s">
        <v>62</v>
      </c>
      <c r="D23" s="18" t="s">
        <v>63</v>
      </c>
      <c r="E23" s="17" t="s">
        <v>64</v>
      </c>
      <c r="F23" s="60" t="s">
        <v>69</v>
      </c>
      <c r="G23" s="64"/>
      <c r="H23" s="71">
        <v>2</v>
      </c>
      <c r="I23" s="22"/>
    </row>
    <row r="24" spans="1:9" ht="16.5" x14ac:dyDescent="0.25">
      <c r="A24" s="19">
        <v>5</v>
      </c>
      <c r="B24" s="17"/>
      <c r="C24" s="17" t="s">
        <v>11</v>
      </c>
      <c r="D24" s="18" t="s">
        <v>12</v>
      </c>
      <c r="E24" s="17" t="s">
        <v>13</v>
      </c>
      <c r="F24" s="60" t="s">
        <v>70</v>
      </c>
      <c r="G24" s="64"/>
      <c r="H24" s="71">
        <v>10</v>
      </c>
      <c r="I24" s="21"/>
    </row>
    <row r="25" spans="1:9" ht="16.5" x14ac:dyDescent="0.25">
      <c r="A25" s="19">
        <v>6</v>
      </c>
      <c r="B25" s="17"/>
      <c r="C25" s="17" t="s">
        <v>11</v>
      </c>
      <c r="D25" s="18" t="s">
        <v>12</v>
      </c>
      <c r="E25" s="17" t="s">
        <v>13</v>
      </c>
      <c r="F25" s="60" t="s">
        <v>71</v>
      </c>
      <c r="G25" s="64"/>
      <c r="H25" s="71">
        <v>10</v>
      </c>
      <c r="I25" s="21"/>
    </row>
    <row r="26" spans="1:9" ht="16.5" x14ac:dyDescent="0.25">
      <c r="A26" s="19"/>
      <c r="B26" s="17"/>
      <c r="C26" s="17" t="s">
        <v>62</v>
      </c>
      <c r="D26" s="18" t="s">
        <v>63</v>
      </c>
      <c r="E26" s="17" t="s">
        <v>64</v>
      </c>
      <c r="F26" s="60" t="s">
        <v>72</v>
      </c>
      <c r="G26" s="64"/>
      <c r="H26" s="71">
        <v>1</v>
      </c>
      <c r="I26" s="22"/>
    </row>
    <row r="27" spans="1:9" ht="16.5" x14ac:dyDescent="0.25">
      <c r="A27" s="19"/>
      <c r="B27" s="17"/>
      <c r="C27" s="17" t="s">
        <v>62</v>
      </c>
      <c r="D27" s="18" t="s">
        <v>63</v>
      </c>
      <c r="E27" s="17" t="s">
        <v>64</v>
      </c>
      <c r="F27" s="60" t="s">
        <v>73</v>
      </c>
      <c r="G27" s="64"/>
      <c r="H27" s="71">
        <v>1</v>
      </c>
      <c r="I27" s="22"/>
    </row>
    <row r="28" spans="1:9" ht="16.5" x14ac:dyDescent="0.25">
      <c r="A28" s="19">
        <v>7</v>
      </c>
      <c r="B28" s="17"/>
      <c r="C28" s="17" t="s">
        <v>11</v>
      </c>
      <c r="D28" s="18" t="s">
        <v>12</v>
      </c>
      <c r="E28" s="17" t="s">
        <v>13</v>
      </c>
      <c r="F28" s="60" t="s">
        <v>75</v>
      </c>
      <c r="G28" s="64"/>
      <c r="H28" s="71">
        <v>15</v>
      </c>
      <c r="I28" s="21"/>
    </row>
    <row r="29" spans="1:9" ht="16.5" x14ac:dyDescent="0.25">
      <c r="A29" s="19"/>
      <c r="B29" s="17"/>
      <c r="C29" s="17" t="s">
        <v>62</v>
      </c>
      <c r="D29" s="18" t="s">
        <v>63</v>
      </c>
      <c r="E29" s="17" t="s">
        <v>64</v>
      </c>
      <c r="F29" s="60" t="s">
        <v>74</v>
      </c>
      <c r="G29" s="64"/>
      <c r="H29" s="71">
        <v>1</v>
      </c>
      <c r="I29" s="22"/>
    </row>
    <row r="30" spans="1:9" ht="16.5" x14ac:dyDescent="0.25">
      <c r="A30" s="19"/>
      <c r="B30" s="17"/>
      <c r="C30" s="17" t="s">
        <v>62</v>
      </c>
      <c r="D30" s="18" t="s">
        <v>63</v>
      </c>
      <c r="E30" s="17" t="s">
        <v>64</v>
      </c>
      <c r="F30" s="60" t="s">
        <v>77</v>
      </c>
      <c r="G30" s="64"/>
      <c r="H30" s="71">
        <v>1</v>
      </c>
      <c r="I30" s="22"/>
    </row>
    <row r="31" spans="1:9" ht="16.5" x14ac:dyDescent="0.25">
      <c r="A31" s="19">
        <v>8</v>
      </c>
      <c r="B31" s="17"/>
      <c r="C31" s="17" t="s">
        <v>11</v>
      </c>
      <c r="D31" s="18" t="s">
        <v>12</v>
      </c>
      <c r="E31" s="17" t="s">
        <v>13</v>
      </c>
      <c r="F31" s="60" t="s">
        <v>76</v>
      </c>
      <c r="G31" s="64"/>
      <c r="H31" s="71">
        <v>15</v>
      </c>
      <c r="I31" s="22"/>
    </row>
    <row r="32" spans="1:9" ht="16.5" x14ac:dyDescent="0.25">
      <c r="A32" s="19"/>
      <c r="B32" s="17"/>
      <c r="C32" s="17" t="s">
        <v>62</v>
      </c>
      <c r="D32" s="18" t="s">
        <v>63</v>
      </c>
      <c r="E32" s="17" t="s">
        <v>64</v>
      </c>
      <c r="F32" s="60" t="s">
        <v>78</v>
      </c>
      <c r="G32" s="64"/>
      <c r="H32" s="71">
        <v>1</v>
      </c>
      <c r="I32" s="22"/>
    </row>
    <row r="33" spans="1:9" ht="16.5" x14ac:dyDescent="0.25">
      <c r="A33" s="19">
        <v>9</v>
      </c>
      <c r="B33" s="17"/>
      <c r="C33" s="17" t="s">
        <v>11</v>
      </c>
      <c r="D33" s="18" t="s">
        <v>12</v>
      </c>
      <c r="E33" s="17" t="s">
        <v>13</v>
      </c>
      <c r="F33" s="60" t="s">
        <v>79</v>
      </c>
      <c r="G33" s="64"/>
      <c r="H33" s="71">
        <v>10</v>
      </c>
      <c r="I33" s="22"/>
    </row>
    <row r="34" spans="1:9" ht="16.5" x14ac:dyDescent="0.25">
      <c r="A34" s="19">
        <v>10</v>
      </c>
      <c r="B34" s="17"/>
      <c r="C34" s="17" t="s">
        <v>11</v>
      </c>
      <c r="D34" s="18" t="s">
        <v>12</v>
      </c>
      <c r="E34" s="17" t="s">
        <v>13</v>
      </c>
      <c r="F34" s="60" t="s">
        <v>80</v>
      </c>
      <c r="G34" s="64"/>
      <c r="H34" s="71">
        <v>10</v>
      </c>
      <c r="I34" s="22"/>
    </row>
    <row r="35" spans="1:9" ht="16.5" x14ac:dyDescent="0.25">
      <c r="A35" s="19"/>
      <c r="B35" s="17"/>
      <c r="C35" s="17" t="s">
        <v>62</v>
      </c>
      <c r="D35" s="18" t="s">
        <v>63</v>
      </c>
      <c r="E35" s="17" t="s">
        <v>64</v>
      </c>
      <c r="F35" s="60" t="s">
        <v>81</v>
      </c>
      <c r="G35" s="64"/>
      <c r="H35" s="71">
        <v>1</v>
      </c>
      <c r="I35" s="22"/>
    </row>
    <row r="36" spans="1:9" ht="16.5" x14ac:dyDescent="0.25">
      <c r="A36" s="19">
        <v>11</v>
      </c>
      <c r="B36" s="17"/>
      <c r="C36" s="17" t="s">
        <v>11</v>
      </c>
      <c r="D36" s="18" t="s">
        <v>12</v>
      </c>
      <c r="E36" s="17" t="s">
        <v>13</v>
      </c>
      <c r="F36" s="60" t="s">
        <v>82</v>
      </c>
      <c r="G36" s="64"/>
      <c r="H36" s="71">
        <v>10</v>
      </c>
      <c r="I36" s="22"/>
    </row>
    <row r="37" spans="1:9" ht="16.5" x14ac:dyDescent="0.25">
      <c r="A37" s="19">
        <v>12</v>
      </c>
      <c r="B37" s="17"/>
      <c r="C37" s="17" t="s">
        <v>11</v>
      </c>
      <c r="D37" s="18" t="s">
        <v>12</v>
      </c>
      <c r="E37" s="17" t="s">
        <v>13</v>
      </c>
      <c r="F37" s="60" t="s">
        <v>83</v>
      </c>
      <c r="G37" s="64"/>
      <c r="H37" s="71">
        <v>15</v>
      </c>
      <c r="I37" s="22"/>
    </row>
    <row r="38" spans="1:9" ht="16.5" x14ac:dyDescent="0.25">
      <c r="A38" s="19"/>
      <c r="B38" s="17"/>
      <c r="C38" s="17" t="s">
        <v>62</v>
      </c>
      <c r="D38" s="18" t="s">
        <v>63</v>
      </c>
      <c r="E38" s="17" t="s">
        <v>64</v>
      </c>
      <c r="F38" s="60" t="s">
        <v>84</v>
      </c>
      <c r="G38" s="64"/>
      <c r="H38" s="71">
        <v>2</v>
      </c>
      <c r="I38" s="22"/>
    </row>
    <row r="39" spans="1:9" ht="16.5" x14ac:dyDescent="0.25">
      <c r="A39" s="19">
        <v>13</v>
      </c>
      <c r="B39" s="17"/>
      <c r="C39" s="17" t="s">
        <v>11</v>
      </c>
      <c r="D39" s="18" t="s">
        <v>12</v>
      </c>
      <c r="E39" s="17" t="s">
        <v>13</v>
      </c>
      <c r="F39" s="60" t="s">
        <v>85</v>
      </c>
      <c r="G39" s="64"/>
      <c r="H39" s="71">
        <v>15</v>
      </c>
      <c r="I39" s="21"/>
    </row>
    <row r="40" spans="1:9" ht="16.5" x14ac:dyDescent="0.25">
      <c r="A40" s="19"/>
      <c r="B40" s="17"/>
      <c r="C40" s="17" t="s">
        <v>62</v>
      </c>
      <c r="D40" s="18" t="s">
        <v>63</v>
      </c>
      <c r="E40" s="17" t="s">
        <v>64</v>
      </c>
      <c r="F40" s="60" t="s">
        <v>89</v>
      </c>
      <c r="G40" s="64"/>
      <c r="H40" s="71">
        <v>1</v>
      </c>
      <c r="I40" s="22"/>
    </row>
    <row r="41" spans="1:9" ht="16.5" x14ac:dyDescent="0.25">
      <c r="A41" s="19"/>
      <c r="B41" s="17"/>
      <c r="C41" s="17" t="s">
        <v>11</v>
      </c>
      <c r="D41" s="18" t="s">
        <v>12</v>
      </c>
      <c r="E41" s="17" t="s">
        <v>13</v>
      </c>
      <c r="F41" s="60" t="s">
        <v>88</v>
      </c>
      <c r="G41" s="64"/>
      <c r="H41" s="71">
        <v>15</v>
      </c>
      <c r="I41" s="22"/>
    </row>
    <row r="42" spans="1:9" ht="16.5" x14ac:dyDescent="0.25">
      <c r="A42" s="19">
        <v>14</v>
      </c>
      <c r="B42" s="17"/>
      <c r="C42" s="17" t="s">
        <v>11</v>
      </c>
      <c r="D42" s="18" t="s">
        <v>12</v>
      </c>
      <c r="E42" s="17" t="s">
        <v>13</v>
      </c>
      <c r="F42" s="60" t="s">
        <v>90</v>
      </c>
      <c r="G42" s="64"/>
      <c r="H42" s="71">
        <v>15</v>
      </c>
      <c r="I42" s="21"/>
    </row>
    <row r="43" spans="1:9" ht="16.5" x14ac:dyDescent="0.25">
      <c r="A43" s="19"/>
      <c r="B43" s="17"/>
      <c r="C43" s="17" t="s">
        <v>62</v>
      </c>
      <c r="D43" s="18" t="s">
        <v>63</v>
      </c>
      <c r="E43" s="17" t="s">
        <v>64</v>
      </c>
      <c r="F43" s="60" t="s">
        <v>91</v>
      </c>
      <c r="G43" s="64"/>
      <c r="H43" s="71">
        <v>3</v>
      </c>
      <c r="I43" s="22"/>
    </row>
    <row r="44" spans="1:9" ht="16.5" x14ac:dyDescent="0.25">
      <c r="A44" s="19">
        <v>15</v>
      </c>
      <c r="B44" s="17"/>
      <c r="C44" s="17" t="s">
        <v>11</v>
      </c>
      <c r="D44" s="18" t="s">
        <v>12</v>
      </c>
      <c r="E44" s="17" t="s">
        <v>13</v>
      </c>
      <c r="F44" s="60" t="s">
        <v>94</v>
      </c>
      <c r="G44" s="64"/>
      <c r="H44" s="71">
        <v>10</v>
      </c>
      <c r="I44" s="22"/>
    </row>
    <row r="45" spans="1:9" ht="16.5" x14ac:dyDescent="0.25">
      <c r="A45" s="19">
        <v>16</v>
      </c>
      <c r="B45" s="17"/>
      <c r="C45" s="17" t="s">
        <v>11</v>
      </c>
      <c r="D45" s="18" t="s">
        <v>12</v>
      </c>
      <c r="E45" s="17" t="s">
        <v>13</v>
      </c>
      <c r="F45" s="60" t="s">
        <v>95</v>
      </c>
      <c r="G45" s="64"/>
      <c r="H45" s="71">
        <v>15</v>
      </c>
      <c r="I45" s="22"/>
    </row>
    <row r="46" spans="1:9" ht="16.5" x14ac:dyDescent="0.25">
      <c r="A46" s="19">
        <v>17</v>
      </c>
      <c r="B46" s="17"/>
      <c r="C46" s="17" t="s">
        <v>11</v>
      </c>
      <c r="D46" s="18" t="s">
        <v>12</v>
      </c>
      <c r="E46" s="17" t="s">
        <v>13</v>
      </c>
      <c r="F46" s="60" t="s">
        <v>96</v>
      </c>
      <c r="G46" s="64"/>
      <c r="H46" s="71">
        <v>25</v>
      </c>
      <c r="I46" s="22"/>
    </row>
    <row r="47" spans="1:9" ht="16.5" x14ac:dyDescent="0.25">
      <c r="A47" s="19">
        <v>18</v>
      </c>
      <c r="B47" s="17"/>
      <c r="C47" s="17" t="s">
        <v>11</v>
      </c>
      <c r="D47" s="18" t="s">
        <v>12</v>
      </c>
      <c r="E47" s="17" t="s">
        <v>13</v>
      </c>
      <c r="F47" s="60" t="s">
        <v>97</v>
      </c>
      <c r="G47" s="64"/>
      <c r="H47" s="71">
        <v>10</v>
      </c>
      <c r="I47" s="22"/>
    </row>
    <row r="48" spans="1:9" ht="16.5" x14ac:dyDescent="0.25">
      <c r="A48" s="19">
        <v>19</v>
      </c>
      <c r="B48" s="17"/>
      <c r="C48" s="17" t="s">
        <v>11</v>
      </c>
      <c r="D48" s="18" t="s">
        <v>12</v>
      </c>
      <c r="E48" s="17" t="s">
        <v>13</v>
      </c>
      <c r="F48" s="60" t="s">
        <v>98</v>
      </c>
      <c r="G48" s="64"/>
      <c r="H48" s="71">
        <v>10</v>
      </c>
      <c r="I48" s="22"/>
    </row>
    <row r="49" spans="1:9" ht="16.5" x14ac:dyDescent="0.25">
      <c r="A49" s="19">
        <v>20</v>
      </c>
      <c r="B49" s="17"/>
      <c r="C49" s="17" t="s">
        <v>11</v>
      </c>
      <c r="D49" s="18" t="s">
        <v>12</v>
      </c>
      <c r="E49" s="17" t="s">
        <v>13</v>
      </c>
      <c r="F49" s="60" t="s">
        <v>99</v>
      </c>
      <c r="G49" s="64"/>
      <c r="H49" s="71">
        <v>100</v>
      </c>
      <c r="I49" s="22"/>
    </row>
    <row r="50" spans="1:9" ht="16.5" x14ac:dyDescent="0.25">
      <c r="A50" s="19"/>
      <c r="B50" s="17"/>
      <c r="C50" s="17" t="s">
        <v>62</v>
      </c>
      <c r="D50" s="18" t="s">
        <v>63</v>
      </c>
      <c r="E50" s="17" t="s">
        <v>64</v>
      </c>
      <c r="F50" s="60" t="s">
        <v>100</v>
      </c>
      <c r="G50" s="64"/>
      <c r="H50" s="71">
        <v>17</v>
      </c>
      <c r="I50" s="22"/>
    </row>
    <row r="51" spans="1:9" ht="16.5" x14ac:dyDescent="0.25">
      <c r="A51" s="19">
        <v>21</v>
      </c>
      <c r="B51" s="17"/>
      <c r="C51" s="17" t="s">
        <v>11</v>
      </c>
      <c r="D51" s="18" t="s">
        <v>12</v>
      </c>
      <c r="E51" s="17" t="s">
        <v>13</v>
      </c>
      <c r="F51" s="60" t="s">
        <v>101</v>
      </c>
      <c r="G51" s="64"/>
      <c r="H51" s="71">
        <v>10</v>
      </c>
      <c r="I51" s="22"/>
    </row>
    <row r="52" spans="1:9" ht="16.5" x14ac:dyDescent="0.25">
      <c r="A52" s="19">
        <v>22</v>
      </c>
      <c r="B52" s="17"/>
      <c r="C52" s="17" t="s">
        <v>11</v>
      </c>
      <c r="D52" s="18" t="s">
        <v>12</v>
      </c>
      <c r="E52" s="17" t="s">
        <v>13</v>
      </c>
      <c r="F52" s="60" t="s">
        <v>102</v>
      </c>
      <c r="G52" s="64"/>
      <c r="H52" s="71">
        <v>15</v>
      </c>
      <c r="I52" s="22"/>
    </row>
    <row r="53" spans="1:9" ht="16.5" x14ac:dyDescent="0.25">
      <c r="A53" s="19">
        <v>23</v>
      </c>
      <c r="B53" s="17"/>
      <c r="C53" s="17" t="s">
        <v>11</v>
      </c>
      <c r="D53" s="18" t="s">
        <v>12</v>
      </c>
      <c r="E53" s="17" t="s">
        <v>13</v>
      </c>
      <c r="F53" s="60" t="s">
        <v>103</v>
      </c>
      <c r="G53" s="64"/>
      <c r="H53" s="71">
        <v>15</v>
      </c>
      <c r="I53" s="21"/>
    </row>
    <row r="54" spans="1:9" ht="16.5" x14ac:dyDescent="0.25">
      <c r="A54" s="19">
        <v>24</v>
      </c>
      <c r="B54" s="17"/>
      <c r="C54" s="17" t="s">
        <v>11</v>
      </c>
      <c r="D54" s="18" t="s">
        <v>12</v>
      </c>
      <c r="E54" s="17" t="s">
        <v>13</v>
      </c>
      <c r="F54" s="60" t="s">
        <v>104</v>
      </c>
      <c r="G54" s="64"/>
      <c r="H54" s="71">
        <v>10</v>
      </c>
      <c r="I54" s="21"/>
    </row>
    <row r="55" spans="1:9" ht="16.5" x14ac:dyDescent="0.25">
      <c r="A55" s="19">
        <v>25</v>
      </c>
      <c r="B55" s="17"/>
      <c r="C55" s="17" t="s">
        <v>11</v>
      </c>
      <c r="D55" s="18" t="s">
        <v>12</v>
      </c>
      <c r="E55" s="17" t="s">
        <v>13</v>
      </c>
      <c r="F55" s="60" t="s">
        <v>105</v>
      </c>
      <c r="G55" s="64"/>
      <c r="H55" s="71">
        <v>15</v>
      </c>
      <c r="I55" s="21"/>
    </row>
    <row r="56" spans="1:9" ht="16.5" x14ac:dyDescent="0.25">
      <c r="A56" s="19"/>
      <c r="B56" s="17"/>
      <c r="C56" s="17" t="s">
        <v>11</v>
      </c>
      <c r="D56" s="18" t="s">
        <v>12</v>
      </c>
      <c r="E56" s="17" t="s">
        <v>13</v>
      </c>
      <c r="F56" s="60" t="s">
        <v>106</v>
      </c>
      <c r="G56" s="64"/>
      <c r="H56" s="71">
        <v>10</v>
      </c>
      <c r="I56" s="22"/>
    </row>
    <row r="57" spans="1:9" ht="16.5" x14ac:dyDescent="0.25">
      <c r="A57" s="19">
        <v>26</v>
      </c>
      <c r="B57" s="17"/>
      <c r="C57" s="17" t="s">
        <v>11</v>
      </c>
      <c r="D57" s="18" t="s">
        <v>12</v>
      </c>
      <c r="E57" s="17" t="s">
        <v>13</v>
      </c>
      <c r="F57" s="60" t="s">
        <v>86</v>
      </c>
      <c r="G57" s="64"/>
      <c r="H57" s="71">
        <v>10</v>
      </c>
      <c r="I57" s="21"/>
    </row>
    <row r="58" spans="1:9" ht="16.5" x14ac:dyDescent="0.25">
      <c r="A58" s="19"/>
      <c r="B58" s="17"/>
      <c r="C58" s="17" t="s">
        <v>62</v>
      </c>
      <c r="D58" s="18" t="s">
        <v>63</v>
      </c>
      <c r="E58" s="17" t="s">
        <v>64</v>
      </c>
      <c r="F58" s="60" t="s">
        <v>87</v>
      </c>
      <c r="G58" s="64"/>
      <c r="H58" s="71">
        <v>1</v>
      </c>
      <c r="I58" s="22"/>
    </row>
    <row r="59" spans="1:9" ht="16.5" x14ac:dyDescent="0.25">
      <c r="A59" s="19">
        <v>27</v>
      </c>
      <c r="B59" s="17"/>
      <c r="C59" s="17" t="s">
        <v>11</v>
      </c>
      <c r="D59" s="18" t="s">
        <v>12</v>
      </c>
      <c r="E59" s="17" t="s">
        <v>13</v>
      </c>
      <c r="F59" s="60" t="s">
        <v>92</v>
      </c>
      <c r="G59" s="64"/>
      <c r="H59" s="71">
        <v>15</v>
      </c>
      <c r="I59" s="21"/>
    </row>
    <row r="60" spans="1:9" ht="16.5" x14ac:dyDescent="0.25">
      <c r="A60" s="19"/>
      <c r="B60" s="17"/>
      <c r="C60" s="17" t="s">
        <v>62</v>
      </c>
      <c r="D60" s="18" t="s">
        <v>63</v>
      </c>
      <c r="E60" s="17" t="s">
        <v>64</v>
      </c>
      <c r="F60" s="60" t="s">
        <v>93</v>
      </c>
      <c r="G60" s="64"/>
      <c r="H60" s="71">
        <v>2</v>
      </c>
      <c r="I60" s="22"/>
    </row>
    <row r="61" spans="1:9" ht="16.5" x14ac:dyDescent="0.25">
      <c r="A61" s="19"/>
      <c r="B61" s="17"/>
      <c r="C61" s="17"/>
      <c r="D61" s="18" t="s">
        <v>51</v>
      </c>
      <c r="E61" s="17"/>
      <c r="F61" s="60"/>
      <c r="G61" s="64"/>
      <c r="H61" s="71">
        <f>SUM(H12:H60)</f>
        <v>1013.5</v>
      </c>
      <c r="I61" s="21"/>
    </row>
    <row r="65" spans="6:6" x14ac:dyDescent="0.25">
      <c r="F65" s="89"/>
    </row>
  </sheetData>
  <mergeCells count="3">
    <mergeCell ref="A1:H1"/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9" sqref="H9"/>
    </sheetView>
  </sheetViews>
  <sheetFormatPr defaultRowHeight="15" x14ac:dyDescent="0.25"/>
  <cols>
    <col min="1" max="1" width="8.140625" customWidth="1"/>
    <col min="2" max="2" width="8.28515625" customWidth="1"/>
    <col min="3" max="3" width="15.5703125" customWidth="1"/>
    <col min="4" max="4" width="0.28515625" hidden="1" customWidth="1"/>
    <col min="6" max="6" width="12.5703125" customWidth="1"/>
    <col min="7" max="7" width="14.85546875" style="81" customWidth="1"/>
    <col min="8" max="8" width="12.42578125" style="81" customWidth="1"/>
    <col min="9" max="9" width="11.42578125" style="88" customWidth="1"/>
  </cols>
  <sheetData>
    <row r="1" spans="1:10" ht="20.100000000000001" customHeight="1" x14ac:dyDescent="0.25">
      <c r="A1" s="97" t="s">
        <v>38</v>
      </c>
      <c r="B1" s="97"/>
      <c r="C1" s="97"/>
      <c r="D1" s="23"/>
      <c r="E1" s="23"/>
      <c r="F1" s="23"/>
      <c r="G1" s="75"/>
      <c r="H1" s="75"/>
      <c r="I1" s="83"/>
      <c r="J1" s="23"/>
    </row>
    <row r="2" spans="1:10" ht="20.100000000000001" customHeight="1" x14ac:dyDescent="0.25">
      <c r="A2" s="23"/>
      <c r="B2" s="23"/>
      <c r="C2" s="23"/>
      <c r="D2" s="23"/>
      <c r="E2" s="23"/>
      <c r="F2" s="23"/>
      <c r="G2" s="75"/>
      <c r="H2" s="75"/>
      <c r="I2" s="83"/>
      <c r="J2" s="23"/>
    </row>
    <row r="3" spans="1:10" ht="20.100000000000001" customHeight="1" x14ac:dyDescent="0.25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20.100000000000001" customHeight="1" x14ac:dyDescent="0.25">
      <c r="A4" s="90" t="s">
        <v>55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20.100000000000001" customHeight="1" x14ac:dyDescent="0.25">
      <c r="A5" s="24" t="s">
        <v>1</v>
      </c>
      <c r="B5" s="24"/>
      <c r="C5" s="24"/>
      <c r="D5" s="25" t="s">
        <v>2</v>
      </c>
      <c r="E5" s="24"/>
      <c r="F5" s="24"/>
      <c r="G5" s="76"/>
      <c r="H5" s="76"/>
      <c r="I5" s="84"/>
      <c r="J5" s="23"/>
    </row>
    <row r="6" spans="1:10" ht="21" customHeight="1" x14ac:dyDescent="0.25">
      <c r="A6" s="96" t="s">
        <v>3</v>
      </c>
      <c r="B6" s="96" t="s">
        <v>4</v>
      </c>
      <c r="C6" s="91" t="s">
        <v>5</v>
      </c>
      <c r="D6" s="96" t="s">
        <v>6</v>
      </c>
      <c r="E6" s="96" t="s">
        <v>7</v>
      </c>
      <c r="F6" s="96" t="s">
        <v>8</v>
      </c>
      <c r="G6" s="106" t="s">
        <v>52</v>
      </c>
      <c r="H6" s="106" t="s">
        <v>53</v>
      </c>
      <c r="I6" s="108" t="s">
        <v>9</v>
      </c>
      <c r="J6" s="98" t="s">
        <v>10</v>
      </c>
    </row>
    <row r="7" spans="1:10" ht="22.5" customHeight="1" x14ac:dyDescent="0.25">
      <c r="A7" s="92"/>
      <c r="B7" s="92"/>
      <c r="C7" s="92"/>
      <c r="D7" s="92"/>
      <c r="E7" s="92"/>
      <c r="F7" s="92"/>
      <c r="G7" s="107"/>
      <c r="H7" s="107"/>
      <c r="I7" s="109"/>
      <c r="J7" s="98"/>
    </row>
    <row r="8" spans="1:10" ht="20.100000000000001" customHeight="1" x14ac:dyDescent="0.25">
      <c r="A8" s="32">
        <v>1</v>
      </c>
      <c r="B8" s="27" t="s">
        <v>11</v>
      </c>
      <c r="C8" s="27" t="s">
        <v>12</v>
      </c>
      <c r="D8" s="33" t="e">
        <v>#N/A</v>
      </c>
      <c r="E8" s="43" t="s">
        <v>13</v>
      </c>
      <c r="F8" s="50">
        <v>0</v>
      </c>
      <c r="G8" s="77">
        <f>'Nhật ký Xuất - nhập kho'!G6</f>
        <v>1625</v>
      </c>
      <c r="H8" s="77">
        <f>'Nhật ký Xuất - nhập kho'!H12+'Nhật ký Xuất - nhập kho'!H17+'Nhật ký Xuất - nhập kho'!H20+'Nhật ký Xuất - nhập kho'!H22+'Nhật ký Xuất - nhập kho'!H24+'Nhật ký Xuất - nhập kho'!H25+'Nhật ký Xuất - nhập kho'!H28+'Nhật ký Xuất - nhập kho'!H31+'Nhật ký Xuất - nhập kho'!H33+'Nhật ký Xuất - nhập kho'!H34+'Nhật ký Xuất - nhập kho'!H36+'Nhật ký Xuất - nhập kho'!H37+'Nhật ký Xuất - nhập kho'!H39+'Nhật ký Xuất - nhập kho'!H41+'Nhật ký Xuất - nhập kho'!H42+'Nhật ký Xuất - nhập kho'!H44+'Nhật ký Xuất - nhập kho'!H45+'Nhật ký Xuất - nhập kho'!H46+'Nhật ký Xuất - nhập kho'!H47+'Nhật ký Xuất - nhập kho'!H48+'Nhật ký Xuất - nhập kho'!H49+'Nhật ký Xuất - nhập kho'!H51+'Nhật ký Xuất - nhập kho'!H52+'Nhật ký Xuất - nhập kho'!H53+'Nhật ký Xuất - nhập kho'!H54+'Nhật ký Xuất - nhập kho'!H55+'Nhật ký Xuất - nhập kho'!H56+'Nhật ký Xuất - nhập kho'!H57+'Nhật ký Xuất - nhập kho'!H59</f>
        <v>520</v>
      </c>
      <c r="I8" s="52">
        <f>F8+G8-H8</f>
        <v>1105</v>
      </c>
      <c r="J8" s="37"/>
    </row>
    <row r="9" spans="1:10" ht="20.100000000000001" customHeight="1" x14ac:dyDescent="0.25">
      <c r="A9" s="32">
        <v>2</v>
      </c>
      <c r="B9" s="27" t="s">
        <v>14</v>
      </c>
      <c r="C9" s="27" t="s">
        <v>15</v>
      </c>
      <c r="D9" s="38"/>
      <c r="E9" s="43" t="s">
        <v>16</v>
      </c>
      <c r="F9" s="34"/>
      <c r="G9" s="77">
        <f>'Nhật ký Xuất - nhập kho'!G7</f>
        <v>16</v>
      </c>
      <c r="H9" s="77">
        <v>3</v>
      </c>
      <c r="I9" s="52">
        <f>F9+G9-H9</f>
        <v>13</v>
      </c>
      <c r="J9" s="39"/>
    </row>
    <row r="10" spans="1:10" ht="20.100000000000001" customHeight="1" x14ac:dyDescent="0.25">
      <c r="A10" s="32">
        <v>3</v>
      </c>
      <c r="B10" s="27" t="s">
        <v>17</v>
      </c>
      <c r="C10" s="27" t="s">
        <v>18</v>
      </c>
      <c r="D10" s="40"/>
      <c r="E10" s="43" t="s">
        <v>16</v>
      </c>
      <c r="F10" s="34"/>
      <c r="G10" s="77">
        <v>0</v>
      </c>
      <c r="H10" s="77"/>
      <c r="I10" s="52">
        <f t="shared" ref="I10:I18" si="0">F10+G10-H10</f>
        <v>0</v>
      </c>
      <c r="J10" s="39"/>
    </row>
    <row r="11" spans="1:10" ht="20.100000000000001" customHeight="1" x14ac:dyDescent="0.25">
      <c r="A11" s="32">
        <v>4</v>
      </c>
      <c r="B11" s="27" t="s">
        <v>19</v>
      </c>
      <c r="C11" s="27" t="s">
        <v>20</v>
      </c>
      <c r="D11" s="38"/>
      <c r="E11" s="43" t="s">
        <v>21</v>
      </c>
      <c r="F11" s="34"/>
      <c r="G11" s="77">
        <f>'Nhật ký Xuất - nhập kho'!G8</f>
        <v>24</v>
      </c>
      <c r="H11" s="77"/>
      <c r="I11" s="52">
        <f t="shared" si="0"/>
        <v>24</v>
      </c>
      <c r="J11" s="39"/>
    </row>
    <row r="12" spans="1:10" ht="20.100000000000001" customHeight="1" x14ac:dyDescent="0.25">
      <c r="A12" s="32">
        <v>5</v>
      </c>
      <c r="B12" s="27" t="s">
        <v>22</v>
      </c>
      <c r="C12" s="27" t="s">
        <v>23</v>
      </c>
      <c r="D12" s="38"/>
      <c r="E12" s="43" t="s">
        <v>13</v>
      </c>
      <c r="F12" s="34"/>
      <c r="G12" s="77">
        <v>0</v>
      </c>
      <c r="H12" s="77"/>
      <c r="I12" s="52">
        <f t="shared" si="0"/>
        <v>0</v>
      </c>
      <c r="J12" s="39"/>
    </row>
    <row r="13" spans="1:10" ht="20.100000000000001" customHeight="1" x14ac:dyDescent="0.25">
      <c r="A13" s="32">
        <v>6</v>
      </c>
      <c r="B13" s="27" t="s">
        <v>24</v>
      </c>
      <c r="C13" s="27" t="s">
        <v>25</v>
      </c>
      <c r="D13" s="41"/>
      <c r="E13" s="43" t="s">
        <v>13</v>
      </c>
      <c r="F13" s="34"/>
      <c r="G13" s="77">
        <v>0</v>
      </c>
      <c r="H13" s="77"/>
      <c r="I13" s="52">
        <f t="shared" si="0"/>
        <v>0</v>
      </c>
      <c r="J13" s="42"/>
    </row>
    <row r="14" spans="1:10" ht="20.100000000000001" customHeight="1" x14ac:dyDescent="0.25">
      <c r="A14" s="32">
        <v>7</v>
      </c>
      <c r="B14" s="27" t="s">
        <v>26</v>
      </c>
      <c r="C14" s="27" t="s">
        <v>27</v>
      </c>
      <c r="D14" s="41"/>
      <c r="E14" s="43" t="s">
        <v>107</v>
      </c>
      <c r="F14" s="34"/>
      <c r="G14" s="77">
        <f>'Nhật ký Xuất - nhập kho'!G9</f>
        <v>908</v>
      </c>
      <c r="H14" s="77">
        <f>'Nhật ký Xuất - nhập kho'!H15</f>
        <v>454</v>
      </c>
      <c r="I14" s="52">
        <f t="shared" si="0"/>
        <v>454</v>
      </c>
      <c r="J14" s="39"/>
    </row>
    <row r="15" spans="1:10" ht="20.100000000000001" customHeight="1" x14ac:dyDescent="0.25">
      <c r="A15" s="32">
        <v>8</v>
      </c>
      <c r="B15" s="27" t="s">
        <v>28</v>
      </c>
      <c r="C15" s="27" t="s">
        <v>29</v>
      </c>
      <c r="D15" s="41"/>
      <c r="E15" s="43" t="s">
        <v>13</v>
      </c>
      <c r="F15" s="34"/>
      <c r="G15" s="77">
        <f>'Nhật ký Xuất - nhập kho'!G10</f>
        <v>5</v>
      </c>
      <c r="H15" s="74">
        <f>'Nhật ký Xuất - nhập kho'!H16</f>
        <v>0.5</v>
      </c>
      <c r="I15" s="82">
        <f>F15+G15-H15</f>
        <v>4.5</v>
      </c>
      <c r="J15" s="42"/>
    </row>
    <row r="16" spans="1:10" ht="20.100000000000001" customHeight="1" x14ac:dyDescent="0.25">
      <c r="A16" s="32">
        <v>9</v>
      </c>
      <c r="B16" s="27" t="s">
        <v>30</v>
      </c>
      <c r="C16" s="27" t="s">
        <v>31</v>
      </c>
      <c r="D16" s="38"/>
      <c r="E16" s="43" t="s">
        <v>13</v>
      </c>
      <c r="F16" s="34"/>
      <c r="G16" s="77">
        <f>'Nhật ký Xuất - nhập kho'!G11</f>
        <v>4</v>
      </c>
      <c r="H16" s="77"/>
      <c r="I16" s="52">
        <f t="shared" si="0"/>
        <v>4</v>
      </c>
      <c r="J16" s="42"/>
    </row>
    <row r="17" spans="1:10" ht="20.100000000000001" customHeight="1" x14ac:dyDescent="0.25">
      <c r="A17" s="32">
        <v>10</v>
      </c>
      <c r="B17" s="27" t="s">
        <v>32</v>
      </c>
      <c r="C17" s="27" t="s">
        <v>33</v>
      </c>
      <c r="D17" s="38"/>
      <c r="E17" s="43" t="s">
        <v>13</v>
      </c>
      <c r="F17" s="34"/>
      <c r="G17" s="77">
        <v>0</v>
      </c>
      <c r="H17" s="77"/>
      <c r="I17" s="52">
        <f t="shared" si="0"/>
        <v>0</v>
      </c>
      <c r="J17" s="39"/>
    </row>
    <row r="18" spans="1:10" ht="20.100000000000001" customHeight="1" x14ac:dyDescent="0.25">
      <c r="A18" s="32">
        <v>11</v>
      </c>
      <c r="B18" s="27"/>
      <c r="C18" s="27" t="s">
        <v>34</v>
      </c>
      <c r="D18" s="38"/>
      <c r="E18" s="43" t="s">
        <v>13</v>
      </c>
      <c r="F18" s="34"/>
      <c r="G18" s="77"/>
      <c r="H18" s="77"/>
      <c r="I18" s="52">
        <f t="shared" si="0"/>
        <v>0</v>
      </c>
      <c r="J18" s="39"/>
    </row>
    <row r="19" spans="1:10" ht="20.100000000000001" customHeight="1" x14ac:dyDescent="0.25">
      <c r="A19" s="44"/>
      <c r="B19" s="45"/>
      <c r="C19" s="45"/>
      <c r="D19" s="46"/>
      <c r="E19" s="47"/>
      <c r="F19" s="48"/>
      <c r="G19" s="78"/>
      <c r="H19" s="78"/>
      <c r="I19" s="85"/>
      <c r="J19" s="28"/>
    </row>
    <row r="20" spans="1:10" ht="20.100000000000001" customHeight="1" x14ac:dyDescent="0.25">
      <c r="A20" s="90" t="s">
        <v>35</v>
      </c>
      <c r="B20" s="90"/>
      <c r="C20" s="90"/>
      <c r="D20" s="29" t="s">
        <v>36</v>
      </c>
      <c r="E20" s="29"/>
      <c r="F20" s="29"/>
      <c r="G20" s="79"/>
      <c r="H20" s="79"/>
      <c r="I20" s="86"/>
      <c r="J20" s="30"/>
    </row>
    <row r="21" spans="1:10" ht="20.100000000000001" customHeight="1" x14ac:dyDescent="0.25">
      <c r="A21" s="95" t="s">
        <v>37</v>
      </c>
      <c r="B21" s="95"/>
      <c r="C21" s="95"/>
      <c r="D21" s="31" t="s">
        <v>37</v>
      </c>
      <c r="E21" s="31"/>
      <c r="F21" s="31"/>
      <c r="G21" s="80"/>
      <c r="H21" s="80"/>
      <c r="I21" s="87"/>
      <c r="J21" s="23"/>
    </row>
    <row r="22" spans="1:10" ht="20.100000000000001" customHeight="1" x14ac:dyDescent="0.25">
      <c r="A22" s="23"/>
      <c r="B22" s="23"/>
      <c r="C22" s="23"/>
      <c r="D22" s="23"/>
      <c r="E22" s="23"/>
      <c r="F22" s="23"/>
      <c r="G22" s="75"/>
      <c r="H22" s="75"/>
      <c r="I22" s="83"/>
      <c r="J22" s="23"/>
    </row>
    <row r="23" spans="1:10" ht="20.100000000000001" customHeight="1" x14ac:dyDescent="0.25"/>
  </sheetData>
  <mergeCells count="15">
    <mergeCell ref="A21:C21"/>
    <mergeCell ref="A20:C20"/>
    <mergeCell ref="A4:J4"/>
    <mergeCell ref="H6:H7"/>
    <mergeCell ref="I6:I7"/>
    <mergeCell ref="J6:J7"/>
    <mergeCell ref="A1:C1"/>
    <mergeCell ref="A3:J3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Tồn kho tháng 6</vt:lpstr>
      <vt:lpstr>Nhật ký Xuất - nhập kho</vt:lpstr>
      <vt:lpstr>Xuất , nhập, tồn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2019-07-17T01:12:23Z</dcterms:created>
  <dcterms:modified xsi:type="dcterms:W3CDTF">2019-09-13T03:30:40Z</dcterms:modified>
</cp:coreProperties>
</file>