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ADMINISTRATOR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6" i="1"/>
  <c r="F7" i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5" i="1"/>
  <c r="E21" i="1"/>
  <c r="C22" i="1"/>
  <c r="D21" i="1"/>
  <c r="I11" i="1"/>
  <c r="I10" i="1"/>
</calcChain>
</file>

<file path=xl/sharedStrings.xml><?xml version="1.0" encoding="utf-8"?>
<sst xmlns="http://schemas.openxmlformats.org/spreadsheetml/2006/main" count="32" uniqueCount="28">
  <si>
    <t>Ngày</t>
  </si>
  <si>
    <t>Chi tiết</t>
  </si>
  <si>
    <t>Thu</t>
  </si>
  <si>
    <t>Chi</t>
  </si>
  <si>
    <t>Tồn</t>
  </si>
  <si>
    <t>CMTX</t>
  </si>
  <si>
    <t>CMKTX</t>
  </si>
  <si>
    <t>Thịt 5,5kg</t>
  </si>
  <si>
    <t>Bí đỏ</t>
  </si>
  <si>
    <t>Cà rốt</t>
  </si>
  <si>
    <t>Hành tím</t>
  </si>
  <si>
    <t>Hành ngò</t>
  </si>
  <si>
    <t>Bình ga</t>
  </si>
  <si>
    <t>Bao tay</t>
  </si>
  <si>
    <t>Khẩu trang 1 hộp</t>
  </si>
  <si>
    <t>BÁO CÁO THU CHI NỒI CHÁO HÀ TĨNH THÁNG 09/2020</t>
  </si>
  <si>
    <t>Tồn tháng 08/2020</t>
  </si>
  <si>
    <t>23/09</t>
  </si>
  <si>
    <t>Cụ Định</t>
  </si>
  <si>
    <t>Cụ Nhân</t>
  </si>
  <si>
    <t>Chị Hoàng Phúc</t>
  </si>
  <si>
    <t>Tuần 3 (20/09)</t>
  </si>
  <si>
    <t>Tuần 4 (27/09)</t>
  </si>
  <si>
    <t>Phí vận chuyển hàng</t>
  </si>
  <si>
    <t>T1: 20/09</t>
  </si>
  <si>
    <t>T3:27/09</t>
  </si>
  <si>
    <t>Tổng tháng 09/2020</t>
  </si>
  <si>
    <t>Tồn cuối tháng 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</si>
</sst>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000]d/m/yyyy;@"/>
    <numFmt numFmtId="165" formatCode="_-* #,##0.00\ _₫_-;\-* #,##0.00\ _₫_-;_-* &quot;-&quot;??\ _₫_-;_-@_-"/>
    <numFmt numFmtId="166" formatCode="_(* #,##0_);_(* \(#,##0\);_(* &quot;-&quot;??_);_(@_)"/>
    <numFmt numFmtId="167" formatCode="[$-101042A]d\ m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indexed="8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name val="Times New Roman"/>
      <family val="1"/>
      <charset val="163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5" fontId="4" fillId="0" borderId="0" applyFont="0" applyFill="0" applyBorder="0" applyAlignment="0" applyProtection="0"/>
  </cellStyleXfs>
  <cellXfs count="27">
    <xf numFmtId="0" fontId="0" fillId="0" borderId="0" xfId="0"/>
    <xf numFmtId="164" fontId="3" fillId="2" borderId="1" xfId="1" applyNumberFormat="1" applyFont="1" applyFill="1" applyBorder="1" applyAlignment="1">
      <alignment horizontal="center" vertical="center"/>
    </xf>
    <xf numFmtId="0" fontId="0" fillId="0" borderId="0" xfId="0"/>
    <xf numFmtId="164" fontId="3" fillId="2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6" fontId="3" fillId="6" borderId="5" xfId="2" applyNumberFormat="1" applyFont="1" applyFill="1" applyBorder="1" applyAlignment="1">
      <alignment horizontal="center" vertical="center"/>
    </xf>
    <xf numFmtId="166" fontId="3" fillId="6" borderId="6" xfId="2" applyNumberFormat="1" applyFont="1" applyFill="1" applyBorder="1" applyAlignment="1">
      <alignment horizontal="center" vertical="center"/>
    </xf>
    <xf numFmtId="166" fontId="3" fillId="8" borderId="5" xfId="2" applyNumberFormat="1" applyFont="1" applyFill="1" applyBorder="1" applyAlignment="1">
      <alignment horizontal="center" vertical="center"/>
    </xf>
    <xf numFmtId="166" fontId="3" fillId="8" borderId="6" xfId="2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6" fontId="3" fillId="7" borderId="1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0" fontId="0" fillId="0" borderId="0" xfId="0"/>
    <xf numFmtId="164" fontId="3" fillId="0" borderId="4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66" fontId="3" fillId="0" borderId="4" xfId="2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167" fontId="3" fillId="3" borderId="4" xfId="1" applyNumberFormat="1" applyFont="1" applyFill="1" applyBorder="1" applyAlignment="1">
      <alignment horizontal="center" vertical="center"/>
    </xf>
    <xf numFmtId="166" fontId="3" fillId="4" borderId="4" xfId="2" applyNumberFormat="1" applyFont="1" applyFill="1" applyBorder="1" applyAlignment="1">
      <alignment vertical="center"/>
    </xf>
    <xf numFmtId="164" fontId="3" fillId="5" borderId="4" xfId="1" quotePrefix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166" fontId="6" fillId="5" borderId="4" xfId="2" applyNumberFormat="1" applyFont="1" applyFill="1" applyBorder="1" applyAlignment="1">
      <alignment horizontal="center" vertical="center"/>
    </xf>
    <xf numFmtId="166" fontId="3" fillId="0" borderId="4" xfId="2" applyNumberFormat="1" applyFont="1" applyBorder="1" applyAlignment="1">
      <alignment vertical="center"/>
    </xf>
    <xf numFmtId="166" fontId="6" fillId="5" borderId="5" xfId="2" applyNumberFormat="1" applyFont="1" applyFill="1" applyBorder="1" applyAlignment="1">
      <alignment horizontal="center" vertical="center"/>
    </xf>
    <xf numFmtId="0" fontId="1" fillId="9" borderId="4" xfId="0" applyFont="1" applyFill="1" applyBorder="1"/>
    <xf numFmtId="166" fontId="1" fillId="9" borderId="4" xfId="0" applyNumberFormat="1" applyFont="1" applyFill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2" workbookViewId="0">
      <selection activeCell="F23" sqref="F23"/>
    </sheetView>
  </sheetViews>
  <sheetFormatPr defaultRowHeight="15" x14ac:dyDescent="0.25"/>
  <cols>
    <col min="1" max="1" width="20" customWidth="1"/>
    <col min="2" max="2" width="22" customWidth="1"/>
    <col min="3" max="4" width="15" customWidth="1"/>
    <col min="5" max="5" width="15.28515625" customWidth="1"/>
    <col min="6" max="6" width="18" customWidth="1"/>
    <col min="9" max="9" width="11.7109375" customWidth="1"/>
  </cols>
  <sheetData>
    <row r="1" spans="1:9" ht="31.5" customHeight="1" x14ac:dyDescent="0.25">
      <c r="A1" s="1" t="s">
        <v>15</v>
      </c>
      <c r="B1" s="3"/>
      <c r="C1" s="3"/>
      <c r="D1" s="3"/>
      <c r="E1" s="3"/>
      <c r="F1" s="4"/>
      <c r="G1" s="13"/>
      <c r="H1" s="13"/>
      <c r="I1" s="13"/>
    </row>
    <row r="2" spans="1:9" ht="15.75" x14ac:dyDescent="0.25">
      <c r="A2" s="14" t="s">
        <v>0</v>
      </c>
      <c r="B2" s="15" t="s">
        <v>1</v>
      </c>
      <c r="C2" s="16" t="s">
        <v>2</v>
      </c>
      <c r="D2" s="16"/>
      <c r="E2" s="16" t="s">
        <v>3</v>
      </c>
      <c r="F2" s="17" t="s">
        <v>4</v>
      </c>
      <c r="G2" s="13"/>
      <c r="H2" s="13"/>
      <c r="I2" s="13"/>
    </row>
    <row r="3" spans="1:9" ht="15.75" x14ac:dyDescent="0.25">
      <c r="A3" s="14"/>
      <c r="B3" s="15"/>
      <c r="C3" s="16" t="s">
        <v>5</v>
      </c>
      <c r="D3" s="16" t="s">
        <v>6</v>
      </c>
      <c r="E3" s="16"/>
      <c r="F3" s="17"/>
      <c r="G3" s="13"/>
      <c r="H3" s="13"/>
      <c r="I3" s="13"/>
    </row>
    <row r="4" spans="1:9" ht="15.75" x14ac:dyDescent="0.25">
      <c r="A4" s="18" t="s">
        <v>16</v>
      </c>
      <c r="B4" s="18"/>
      <c r="C4" s="18"/>
      <c r="D4" s="18"/>
      <c r="E4" s="18"/>
      <c r="F4" s="19">
        <v>11059300</v>
      </c>
      <c r="G4" s="13"/>
      <c r="H4" s="13"/>
      <c r="I4" s="13"/>
    </row>
    <row r="5" spans="1:9" ht="15.75" x14ac:dyDescent="0.25">
      <c r="A5" s="20" t="s">
        <v>17</v>
      </c>
      <c r="B5" s="21" t="s">
        <v>18</v>
      </c>
      <c r="C5" s="22"/>
      <c r="D5" s="22">
        <v>200000</v>
      </c>
      <c r="E5" s="22"/>
      <c r="F5" s="23">
        <f>F4+C5+D5-E5</f>
        <v>11259300</v>
      </c>
      <c r="G5" s="13"/>
      <c r="H5" s="13"/>
      <c r="I5" s="13"/>
    </row>
    <row r="6" spans="1:9" s="13" customFormat="1" ht="15.75" x14ac:dyDescent="0.25">
      <c r="A6" s="20"/>
      <c r="B6" s="21" t="s">
        <v>19</v>
      </c>
      <c r="C6" s="22"/>
      <c r="D6" s="22">
        <v>200000</v>
      </c>
      <c r="E6" s="22"/>
      <c r="F6" s="23">
        <f t="shared" ref="F6:F20" si="0">F5+C6+D6-E6</f>
        <v>11459300</v>
      </c>
    </row>
    <row r="7" spans="1:9" s="13" customFormat="1" ht="15.75" x14ac:dyDescent="0.25">
      <c r="A7" s="20"/>
      <c r="B7" s="21" t="s">
        <v>20</v>
      </c>
      <c r="C7" s="22"/>
      <c r="D7" s="22">
        <v>300000</v>
      </c>
      <c r="E7" s="22"/>
      <c r="F7" s="23">
        <f t="shared" si="0"/>
        <v>11759300</v>
      </c>
    </row>
    <row r="8" spans="1:9" ht="15.75" x14ac:dyDescent="0.25">
      <c r="A8" s="20" t="s">
        <v>21</v>
      </c>
      <c r="B8" s="21" t="s">
        <v>7</v>
      </c>
      <c r="C8" s="22"/>
      <c r="D8" s="22"/>
      <c r="E8" s="22">
        <v>990000</v>
      </c>
      <c r="F8" s="23">
        <f t="shared" si="0"/>
        <v>10769300</v>
      </c>
      <c r="G8" s="13"/>
      <c r="H8" s="13"/>
      <c r="I8" s="13"/>
    </row>
    <row r="9" spans="1:9" ht="15.75" x14ac:dyDescent="0.25">
      <c r="A9" s="20"/>
      <c r="B9" s="21" t="s">
        <v>8</v>
      </c>
      <c r="C9" s="22"/>
      <c r="D9" s="22"/>
      <c r="E9" s="24">
        <v>120000</v>
      </c>
      <c r="F9" s="23">
        <f t="shared" si="0"/>
        <v>10649300</v>
      </c>
      <c r="G9" s="13"/>
      <c r="H9" s="13"/>
      <c r="I9" s="13"/>
    </row>
    <row r="10" spans="1:9" ht="15.75" x14ac:dyDescent="0.25">
      <c r="A10" s="20"/>
      <c r="B10" s="21" t="s">
        <v>9</v>
      </c>
      <c r="C10" s="22"/>
      <c r="D10" s="22"/>
      <c r="E10" s="24">
        <v>40000</v>
      </c>
      <c r="F10" s="23">
        <f t="shared" si="0"/>
        <v>10609300</v>
      </c>
      <c r="G10" s="13"/>
      <c r="H10" s="25" t="s">
        <v>24</v>
      </c>
      <c r="I10" s="26">
        <f>SUM(E8:E14)</f>
        <v>1600000</v>
      </c>
    </row>
    <row r="11" spans="1:9" ht="15.75" x14ac:dyDescent="0.25">
      <c r="A11" s="20"/>
      <c r="B11" s="21" t="s">
        <v>11</v>
      </c>
      <c r="C11" s="22"/>
      <c r="D11" s="22"/>
      <c r="E11" s="24">
        <v>20000</v>
      </c>
      <c r="F11" s="23">
        <f t="shared" si="0"/>
        <v>10589300</v>
      </c>
      <c r="G11" s="13"/>
      <c r="H11" s="25" t="s">
        <v>25</v>
      </c>
      <c r="I11" s="26">
        <f>SUM(E15:E19)</f>
        <v>1228000</v>
      </c>
    </row>
    <row r="12" spans="1:9" ht="15.75" x14ac:dyDescent="0.25">
      <c r="A12" s="20"/>
      <c r="B12" s="21" t="s">
        <v>13</v>
      </c>
      <c r="C12" s="22"/>
      <c r="D12" s="22"/>
      <c r="E12" s="24">
        <v>20000</v>
      </c>
      <c r="F12" s="23">
        <f t="shared" si="0"/>
        <v>10569300</v>
      </c>
      <c r="G12" s="13"/>
      <c r="H12" s="25"/>
      <c r="I12" s="26"/>
    </row>
    <row r="13" spans="1:9" ht="15.75" x14ac:dyDescent="0.25">
      <c r="A13" s="20"/>
      <c r="B13" s="21" t="s">
        <v>14</v>
      </c>
      <c r="C13" s="22"/>
      <c r="D13" s="22"/>
      <c r="E13" s="24">
        <v>50000</v>
      </c>
      <c r="F13" s="23">
        <f t="shared" si="0"/>
        <v>10519300</v>
      </c>
      <c r="G13" s="13"/>
      <c r="H13" s="13"/>
      <c r="I13" s="13"/>
    </row>
    <row r="14" spans="1:9" ht="15.75" x14ac:dyDescent="0.25">
      <c r="A14" s="20"/>
      <c r="B14" s="21" t="s">
        <v>12</v>
      </c>
      <c r="C14" s="22"/>
      <c r="D14" s="22"/>
      <c r="E14" s="24">
        <v>360000</v>
      </c>
      <c r="F14" s="23">
        <f t="shared" si="0"/>
        <v>10159300</v>
      </c>
      <c r="G14" s="13"/>
      <c r="H14" s="13"/>
      <c r="I14" s="13"/>
    </row>
    <row r="15" spans="1:9" ht="15.75" x14ac:dyDescent="0.25">
      <c r="A15" s="20" t="s">
        <v>22</v>
      </c>
      <c r="B15" s="21" t="s">
        <v>7</v>
      </c>
      <c r="C15" s="22"/>
      <c r="D15" s="22"/>
      <c r="E15" s="22">
        <v>990000</v>
      </c>
      <c r="F15" s="23">
        <f t="shared" si="0"/>
        <v>9169300</v>
      </c>
      <c r="G15" s="13"/>
      <c r="H15" s="13"/>
      <c r="I15" s="13"/>
    </row>
    <row r="16" spans="1:9" ht="15.75" x14ac:dyDescent="0.25">
      <c r="A16" s="20"/>
      <c r="B16" s="21" t="s">
        <v>8</v>
      </c>
      <c r="C16" s="22"/>
      <c r="D16" s="22"/>
      <c r="E16" s="24">
        <v>144000</v>
      </c>
      <c r="F16" s="23">
        <f t="shared" si="0"/>
        <v>9025300</v>
      </c>
      <c r="G16" s="13"/>
      <c r="H16" s="13"/>
      <c r="I16" s="13"/>
    </row>
    <row r="17" spans="1:9" ht="15.75" x14ac:dyDescent="0.25">
      <c r="A17" s="20"/>
      <c r="B17" s="21" t="s">
        <v>9</v>
      </c>
      <c r="C17" s="22"/>
      <c r="D17" s="22"/>
      <c r="E17" s="24">
        <v>44000</v>
      </c>
      <c r="F17" s="23">
        <f t="shared" si="0"/>
        <v>8981300</v>
      </c>
      <c r="G17" s="2"/>
      <c r="H17" s="2"/>
      <c r="I17" s="2"/>
    </row>
    <row r="18" spans="1:9" ht="15.75" x14ac:dyDescent="0.25">
      <c r="A18" s="20"/>
      <c r="B18" s="21" t="s">
        <v>10</v>
      </c>
      <c r="C18" s="22"/>
      <c r="D18" s="22"/>
      <c r="E18" s="24">
        <v>30000</v>
      </c>
      <c r="F18" s="23">
        <f t="shared" si="0"/>
        <v>8951300</v>
      </c>
      <c r="G18" s="2"/>
      <c r="H18" s="2"/>
      <c r="I18" s="2"/>
    </row>
    <row r="19" spans="1:9" ht="15.75" x14ac:dyDescent="0.25">
      <c r="A19" s="20"/>
      <c r="B19" s="21" t="s">
        <v>11</v>
      </c>
      <c r="C19" s="22"/>
      <c r="D19" s="22"/>
      <c r="E19" s="24">
        <v>20000</v>
      </c>
      <c r="F19" s="23">
        <f t="shared" si="0"/>
        <v>8931300</v>
      </c>
      <c r="G19" s="2"/>
      <c r="H19" s="2"/>
      <c r="I19" s="2"/>
    </row>
    <row r="20" spans="1:9" ht="15.75" x14ac:dyDescent="0.25">
      <c r="A20" s="20"/>
      <c r="B20" s="21" t="s">
        <v>23</v>
      </c>
      <c r="C20" s="22"/>
      <c r="D20" s="22"/>
      <c r="E20" s="24">
        <v>300000</v>
      </c>
      <c r="F20" s="23">
        <f t="shared" si="0"/>
        <v>8631300</v>
      </c>
      <c r="G20" s="2"/>
      <c r="H20" s="2"/>
      <c r="I20" s="2"/>
    </row>
    <row r="21" spans="1:9" ht="15.75" x14ac:dyDescent="0.25">
      <c r="A21" s="14" t="s">
        <v>26</v>
      </c>
      <c r="B21" s="14"/>
      <c r="C21" s="23"/>
      <c r="D21" s="23">
        <f>SUM(D5:D20)</f>
        <v>700000</v>
      </c>
      <c r="E21" s="5">
        <f>SUM(E5:E20)</f>
        <v>3128000</v>
      </c>
      <c r="F21" s="7">
        <f>F4+C22-E21</f>
        <v>8631300</v>
      </c>
      <c r="G21" s="2"/>
      <c r="H21" s="2"/>
      <c r="I21" s="2"/>
    </row>
    <row r="22" spans="1:9" ht="15.75" x14ac:dyDescent="0.25">
      <c r="A22" s="9" t="s">
        <v>27</v>
      </c>
      <c r="B22" s="10"/>
      <c r="C22" s="11">
        <f>C21+D21</f>
        <v>700000</v>
      </c>
      <c r="D22" s="12"/>
      <c r="E22" s="6"/>
      <c r="F22" s="8"/>
      <c r="G22" s="2"/>
      <c r="H22" s="2"/>
      <c r="I22" s="2"/>
    </row>
  </sheetData>
  <mergeCells count="5">
    <mergeCell ref="A1:F1"/>
    <mergeCell ref="E21:E22"/>
    <mergeCell ref="F21:F22"/>
    <mergeCell ref="A22:B22"/>
    <mergeCell ref="C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2020-10-04T13:34:16Z</dcterms:created>
  <dcterms:modified xsi:type="dcterms:W3CDTF">2020-10-04T13:51:50Z</dcterms:modified>
</cp:coreProperties>
</file>