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1CEBDF29-56AE-4B30-84A1-EAB59E4BADC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HI PHÍ CHƯƠNG TRÌNH" sheetId="1" r:id="rId1"/>
    <sheet name="THỐNG KÊ ỦNG HỘ CHƯƠNG TRÌN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51" i="1"/>
  <c r="G50" i="1"/>
  <c r="D103" i="2"/>
  <c r="C40" i="1"/>
  <c r="E40" i="1" s="1"/>
  <c r="D38" i="1"/>
  <c r="D33" i="1"/>
  <c r="D32" i="1"/>
  <c r="D40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hien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hien: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<sst xmlns="http://schemas.openxmlformats.org/spreadsheetml/2006/main" count="178" uniqueCount="165">
  <si>
    <t xml:space="preserve">TỔNG HỢP CHI PHÍ NTCM </t>
  </si>
  <si>
    <t>STT</t>
  </si>
  <si>
    <t>Nội dung</t>
  </si>
  <si>
    <t>Số tiền</t>
  </si>
  <si>
    <t>Số dư</t>
  </si>
  <si>
    <t>Ghi chú</t>
  </si>
  <si>
    <t xml:space="preserve">Thu </t>
  </si>
  <si>
    <t>Chi</t>
  </si>
  <si>
    <t>NTCM</t>
  </si>
  <si>
    <t xml:space="preserve">Lần 1 </t>
  </si>
  <si>
    <t>Tem-Logo NTCM</t>
  </si>
  <si>
    <t>Phí vận chuyển hàng Hn-Lý Sơn 18/3</t>
  </si>
  <si>
    <t>chị Mai Tân</t>
  </si>
  <si>
    <t xml:space="preserve">Khăn trải bàn khám bệnh </t>
  </si>
  <si>
    <t>Máy tính, máy chiếu</t>
  </si>
  <si>
    <t>Phí vận chuyển hàng HN-Lý Sơn</t>
  </si>
  <si>
    <t>Mì tôm</t>
  </si>
  <si>
    <t>Kem đánh răng 100c</t>
  </si>
  <si>
    <t>Xà phòng 650c</t>
  </si>
  <si>
    <t>Khăn mặt 650c</t>
  </si>
  <si>
    <t>Kem đánh răng cho hs 660c</t>
  </si>
  <si>
    <t>Thuốc</t>
  </si>
  <si>
    <t>Dụng cụ khám sản</t>
  </si>
  <si>
    <t xml:space="preserve">Dụng cụ khám </t>
  </si>
  <si>
    <t>Tiền baner</t>
  </si>
  <si>
    <t>Nước uống + phông bạt</t>
  </si>
  <si>
    <t xml:space="preserve">Phí vận chuyển </t>
  </si>
  <si>
    <t>tiền photo</t>
  </si>
  <si>
    <t>mực và giấy in ảnh</t>
  </si>
  <si>
    <t>quà cho học sinh</t>
  </si>
  <si>
    <t>Bóng bơm</t>
  </si>
  <si>
    <t>vật tư</t>
  </si>
  <si>
    <t>tiền xét nghiệm tế bào</t>
  </si>
  <si>
    <t>In tài liệu</t>
  </si>
  <si>
    <t>Hằng</t>
  </si>
  <si>
    <t>túi nilon</t>
  </si>
  <si>
    <t>Tiền quà</t>
  </si>
  <si>
    <t>Bảo hiểm</t>
  </si>
  <si>
    <t>xitrum</t>
  </si>
  <si>
    <t>Xe điện</t>
  </si>
  <si>
    <t>chia 2 bên</t>
  </si>
  <si>
    <t>Xe máy</t>
  </si>
  <si>
    <t>Thuốc cho đoàn</t>
  </si>
  <si>
    <t xml:space="preserve">Mai Tân </t>
  </si>
  <si>
    <t>chuyen xoi</t>
  </si>
  <si>
    <t>Gel SA, giấy in SA, Băng dính,..</t>
  </si>
  <si>
    <t>Chị Phương</t>
  </si>
  <si>
    <t>vật tư: băng dính,…</t>
  </si>
  <si>
    <t>Chi Khác</t>
  </si>
  <si>
    <t>cước phí máy bay v/c</t>
  </si>
  <si>
    <t>140kg</t>
  </si>
  <si>
    <t>Hằng, Oanh 60kg</t>
  </si>
  <si>
    <t>Tổng cộng</t>
  </si>
  <si>
    <t>THỐNG KÊ ỦNG HỘ CHƯƠNG TRÌNH LÝ SƠN</t>
  </si>
  <si>
    <t>Ngày CK</t>
  </si>
  <si>
    <t xml:space="preserve">Tên người UH </t>
  </si>
  <si>
    <t xml:space="preserve">Số tiền </t>
  </si>
  <si>
    <t>Anh Micheledu (Nguyễn Thanh Diệp)</t>
  </si>
  <si>
    <t xml:space="preserve">Bùi Hiền (Phạm Thị Thanh Mai) </t>
  </si>
  <si>
    <t xml:space="preserve">Vu Ngoc Thuy </t>
  </si>
  <si>
    <t>Huong Vinhome (Nguyen Anh Dao)</t>
  </si>
  <si>
    <t>Do Van Nguyen (Nguyen Anh Dao)</t>
  </si>
  <si>
    <t xml:space="preserve">Bui Thi Mai Anh </t>
  </si>
  <si>
    <t xml:space="preserve">Trinh Dac Chung </t>
  </si>
  <si>
    <t>Le Thị Huong Giang</t>
  </si>
  <si>
    <t xml:space="preserve">Nguyen Quang Huy </t>
  </si>
  <si>
    <t xml:space="preserve">Hoang Thị Ngoc Quyen </t>
  </si>
  <si>
    <t xml:space="preserve">Song Nhi (Le Thị Kim Oanh) </t>
  </si>
  <si>
    <t xml:space="preserve">Nguyen Thuy Duong </t>
  </si>
  <si>
    <t>Linh Meo</t>
  </si>
  <si>
    <t>Sen Trang (Nguyen Thi Minh Nguyet)</t>
  </si>
  <si>
    <t>Chau Vai</t>
  </si>
  <si>
    <t>Chich Choe (Nguyen Thi Thu Hang)</t>
  </si>
  <si>
    <t>Vu Thi Ngoan</t>
  </si>
  <si>
    <t xml:space="preserve">Truong Thu Thuy </t>
  </si>
  <si>
    <t xml:space="preserve">Đỗ Thị Thanh Hoa (Lucky Flower) </t>
  </si>
  <si>
    <t xml:space="preserve">Phùng Ánh Nguyêt </t>
  </si>
  <si>
    <t>Hang Linh Thuy (Linh Tu Nguyen)</t>
  </si>
  <si>
    <t>Leadiep</t>
  </si>
  <si>
    <t xml:space="preserve">Huynh Thu </t>
  </si>
  <si>
    <t>Ngo Quan Vu</t>
  </si>
  <si>
    <t>To Thanh Thuy</t>
  </si>
  <si>
    <t>BS Mai Ngoc + Huy  (Nguyen Thị Mai Ngoc)</t>
  </si>
  <si>
    <t>Bà Trần Thị Nga (Nguyen Thị Mai Ngoc)</t>
  </si>
  <si>
    <t>Cháu Nhi Phong ( (Nguyen Thị Mai Ngoc)</t>
  </si>
  <si>
    <t xml:space="preserve">Nguyen Thị Phuong Anh </t>
  </si>
  <si>
    <t xml:space="preserve">Bui Van Huy </t>
  </si>
  <si>
    <t xml:space="preserve">Phung Thi Ngoc Anh </t>
  </si>
  <si>
    <t xml:space="preserve">Nguyen Thi Thuy </t>
  </si>
  <si>
    <t xml:space="preserve">Luu Thi Thuy Ngoc </t>
  </si>
  <si>
    <t xml:space="preserve">Cong Duy và Truc Lam </t>
  </si>
  <si>
    <t>Đỗ Tiến Thành - Đỗ Bảo Ngọc</t>
  </si>
  <si>
    <t xml:space="preserve">Hoang Minh Tuan </t>
  </si>
  <si>
    <t xml:space="preserve">Le Thi Hoang Trang </t>
  </si>
  <si>
    <t xml:space="preserve">Nguyen Le </t>
  </si>
  <si>
    <t xml:space="preserve">Nguyen Thi Ngoc Lan (BS Lan - BM) </t>
  </si>
  <si>
    <t>Nguyen Tuyen Altis</t>
  </si>
  <si>
    <t xml:space="preserve">Trần Thj Thu Trang </t>
  </si>
  <si>
    <t xml:space="preserve">Phạm Thị Linh Dương </t>
  </si>
  <si>
    <t>Gia dinh Hai An (Lam Y Khue)</t>
  </si>
  <si>
    <t xml:space="preserve">Gđ Thanh Huy ( Lam Y Khue) </t>
  </si>
  <si>
    <t>Nguyen Si Anh Hao</t>
  </si>
  <si>
    <t xml:space="preserve">Do Thi Hong </t>
  </si>
  <si>
    <t xml:space="preserve">Tran Thi Hue </t>
  </si>
  <si>
    <t>Bach Lien (Nguyen Hong Anh)</t>
  </si>
  <si>
    <t xml:space="preserve">Chi Trang (Nguyen Hong Anh ) </t>
  </si>
  <si>
    <t xml:space="preserve">Nguyen Thị Anh Thu </t>
  </si>
  <si>
    <t xml:space="preserve">To Thanh Thuy </t>
  </si>
  <si>
    <t xml:space="preserve">Huong Do Thanh </t>
  </si>
  <si>
    <t>Hien Minh (Phạm Thị Hoang Anh)</t>
  </si>
  <si>
    <t xml:space="preserve">Tran Thi Lien </t>
  </si>
  <si>
    <t xml:space="preserve">Tran Thi Van </t>
  </si>
  <si>
    <t xml:space="preserve">Nguyen Thị Thoa </t>
  </si>
  <si>
    <t>Pham Thi Ngoc Huyen va ban be</t>
  </si>
  <si>
    <t>Anh NMH ban maitan</t>
  </si>
  <si>
    <t xml:space="preserve">Le Yen ban mai tan </t>
  </si>
  <si>
    <t>Vu Quang (Vũ Thị Kim Liên )</t>
  </si>
  <si>
    <t xml:space="preserve">Tuyen Say ban maitan + PH </t>
  </si>
  <si>
    <t>Dinh Tien Dung (Ban Thai zuy)</t>
  </si>
  <si>
    <t xml:space="preserve">Nhắn tin riêng </t>
  </si>
  <si>
    <t>Nguyen Thai Duy (Dinh Tien Dung)</t>
  </si>
  <si>
    <t xml:space="preserve">Pham Thi Bích Huong </t>
  </si>
  <si>
    <t xml:space="preserve">Dao Thi Lan Huong </t>
  </si>
  <si>
    <t xml:space="preserve">MTT </t>
  </si>
  <si>
    <t xml:space="preserve">Natalie (Nguyen Thi Bích Ngoc </t>
  </si>
  <si>
    <t xml:space="preserve">Nguyen Anh Dao </t>
  </si>
  <si>
    <t>Dinh Vu Minh Chau</t>
  </si>
  <si>
    <t>Pham Thi Thanh Huyen</t>
  </si>
  <si>
    <t xml:space="preserve">Le Xuan Vu (Doan Thi Thu Ha) </t>
  </si>
  <si>
    <t>Nguyen Thi Hong Ha</t>
  </si>
  <si>
    <t xml:space="preserve">Dang Thi Kim Ngan </t>
  </si>
  <si>
    <t xml:space="preserve">Nguyen Tien Dung </t>
  </si>
  <si>
    <t>Nhăn tin riêng</t>
  </si>
  <si>
    <t xml:space="preserve">Nguyen Kim Bang </t>
  </si>
  <si>
    <t xml:space="preserve">Dang Tuong Duyen </t>
  </si>
  <si>
    <t>Nguyen Van Luc</t>
  </si>
  <si>
    <t>Ban Hien Linh ( Nguyen Thi Thu Hien)</t>
  </si>
  <si>
    <t>Mai Anh (Bui Thi Mai Anh)</t>
  </si>
  <si>
    <t xml:space="preserve">Nguyen Thi Thanh Lam </t>
  </si>
  <si>
    <t xml:space="preserve">Ngo Xuan Trương </t>
  </si>
  <si>
    <t xml:space="preserve">Kim Anh va các bạn </t>
  </si>
  <si>
    <t>Do Quynh Huong ( ban Duong Thu Huong )</t>
  </si>
  <si>
    <t>Nguyen Oanh ( ban Dương Thu Hương)</t>
  </si>
  <si>
    <t>Nguyen Thi Bich (  ban Dương Thu Hương)</t>
  </si>
  <si>
    <t>Tuan Anh  ( ban Dương Thu Hương)</t>
  </si>
  <si>
    <t>Do Duc Nam ( ban Dương Thu Hương)</t>
  </si>
  <si>
    <t>C Tam Thu  ( ban Dương Thu Hương)</t>
  </si>
  <si>
    <t>Nguyen Chi Tuyen  ( ban Dương Thu Hương)</t>
  </si>
  <si>
    <t>Tan Duc Hoang  ( ban Dương Thu Hương)</t>
  </si>
  <si>
    <t>VT-DH ( Pham Thi Thanh Mai)</t>
  </si>
  <si>
    <t>Pham Minh Thu ( Cựu SV Cô Huyền Phạm )</t>
  </si>
  <si>
    <t xml:space="preserve">Tran Hoai Linh ban Dương Thi Thu Hương </t>
  </si>
  <si>
    <t xml:space="preserve">Nguyên Thi Thanh Huyen </t>
  </si>
  <si>
    <t xml:space="preserve">Nguyen Khanh Toan </t>
  </si>
  <si>
    <t xml:space="preserve">Nguyen Thanh Tra (Ban Duong Thi Thu Huong) </t>
  </si>
  <si>
    <t>Anh Thang Le ( Doan The Phuong )</t>
  </si>
  <si>
    <t xml:space="preserve">Phan Thu  Hang </t>
  </si>
  <si>
    <t xml:space="preserve">SHBMB 77TDH </t>
  </si>
  <si>
    <t xml:space="preserve">Tổng </t>
  </si>
  <si>
    <t xml:space="preserve">Tổng ủng hộ </t>
  </si>
  <si>
    <t xml:space="preserve">Hlinh nhận </t>
  </si>
  <si>
    <t>Tổng chi</t>
  </si>
  <si>
    <t>Dư</t>
  </si>
  <si>
    <t xml:space="preserve">Tồn quỹ </t>
  </si>
  <si>
    <t xml:space="preserve">Tổng còn của chương trình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</si>
</sst>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₫_-;\-* #,##0.00\ _₫_-;_-* &quot;-&quot;??\ _₫_-;_-@_-"/>
    <numFmt numFmtId="165" formatCode="_(* #,##0_);_(* \(#,##0\);_(* &quot;-&quot;??_);_(@_)"/>
    <numFmt numFmtId="166" formatCode="_-* #,##0\ _₫_-;\-* #,##0\ _₫_-;_-* &quot;-&quot;??\ _₫_-;_-@_-"/>
    <numFmt numFmtId="168" formatCode="_(* #,##0.000_);_(* \(#,##0.0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rgb="FF000000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  <font>
      <sz val="10"/>
      <name val=".VnTime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0">
    <xf numFmtId="0" fontId="0" fillId="0" borderId="0" xfId="0"/>
    <xf numFmtId="0" fontId="0" fillId="0" borderId="0" xfId="0" applyFill="1"/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65" fontId="3" fillId="0" borderId="6" xfId="1" applyNumberFormat="1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6" xfId="1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165" fontId="5" fillId="2" borderId="3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166" fontId="5" fillId="2" borderId="6" xfId="1" applyNumberFormat="1" applyFont="1" applyFill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165" fontId="3" fillId="3" borderId="6" xfId="2" applyNumberFormat="1" applyFont="1" applyFill="1" applyBorder="1" applyAlignment="1">
      <alignment horizontal="center" vertical="center"/>
    </xf>
    <xf numFmtId="165" fontId="3" fillId="3" borderId="3" xfId="2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right"/>
    </xf>
    <xf numFmtId="0" fontId="0" fillId="0" borderId="0" xfId="0" applyFont="1" applyAlignment="1"/>
    <xf numFmtId="165" fontId="0" fillId="0" borderId="0" xfId="0" applyNumberFormat="1" applyFont="1" applyAlignment="1"/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4" borderId="6" xfId="0" applyFont="1" applyFill="1" applyBorder="1" applyAlignment="1">
      <alignment horizontal="center" vertical="center"/>
    </xf>
    <xf numFmtId="168" fontId="14" fillId="4" borderId="6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14" fontId="0" fillId="0" borderId="6" xfId="0" applyNumberFormat="1" applyBorder="1" applyAlignment="1">
      <alignment horizontal="center" vertical="center"/>
    </xf>
    <xf numFmtId="168" fontId="0" fillId="0" borderId="6" xfId="1" applyNumberFormat="1" applyFont="1" applyBorder="1" applyAlignment="1">
      <alignment vertical="center"/>
    </xf>
    <xf numFmtId="168" fontId="0" fillId="5" borderId="6" xfId="1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4" fillId="4" borderId="6" xfId="0" applyFont="1" applyFill="1" applyBorder="1" applyAlignment="1">
      <alignment vertical="center"/>
    </xf>
    <xf numFmtId="168" fontId="14" fillId="4" borderId="6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8" fontId="0" fillId="0" borderId="0" xfId="1" applyNumberFormat="1" applyFont="1" applyAlignment="1">
      <alignment vertical="center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 horizontal="right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topLeftCell="A37" workbookViewId="0">
      <selection activeCell="F47" sqref="F47"/>
    </sheetView>
  </sheetViews>
  <sheetFormatPr defaultRowHeight="15"/>
  <cols>
    <col min="1" max="1" width="5.140625" style="29" customWidth="1"/>
    <col min="2" max="2" width="32.28515625" style="29" customWidth="1"/>
    <col min="3" max="4" width="14" style="29" customWidth="1"/>
    <col min="5" max="5" width="15.85546875" style="29" customWidth="1"/>
    <col min="6" max="6" width="16.28515625" style="31" customWidth="1"/>
    <col min="7" max="7" width="16" style="59" customWidth="1"/>
    <col min="8" max="8" width="16" style="29" customWidth="1"/>
    <col min="9" max="16384" width="9.140625" style="29"/>
  </cols>
  <sheetData>
    <row r="1" spans="1:7" customFormat="1" ht="30.75" customHeight="1">
      <c r="A1" s="32" t="s">
        <v>0</v>
      </c>
      <c r="B1" s="32"/>
      <c r="C1" s="32"/>
      <c r="D1" s="32"/>
      <c r="E1" s="32"/>
      <c r="F1" s="32"/>
      <c r="G1" s="54"/>
    </row>
    <row r="2" spans="1:7" s="1" customFormat="1" ht="24" customHeight="1">
      <c r="A2" s="33" t="s">
        <v>1</v>
      </c>
      <c r="B2" s="35" t="s">
        <v>2</v>
      </c>
      <c r="C2" s="37" t="s">
        <v>3</v>
      </c>
      <c r="D2" s="38"/>
      <c r="E2" s="35" t="s">
        <v>4</v>
      </c>
      <c r="F2" s="39" t="s">
        <v>5</v>
      </c>
      <c r="G2" s="55"/>
    </row>
    <row r="3" spans="1:7" s="1" customFormat="1" ht="24" customHeight="1">
      <c r="A3" s="34"/>
      <c r="B3" s="36"/>
      <c r="C3" s="2" t="s">
        <v>6</v>
      </c>
      <c r="D3" s="3" t="s">
        <v>7</v>
      </c>
      <c r="E3" s="36"/>
      <c r="F3" s="40"/>
      <c r="G3" s="55"/>
    </row>
    <row r="4" spans="1:7" s="1" customFormat="1" ht="24" customHeight="1">
      <c r="A4" s="4"/>
      <c r="B4" s="5" t="s">
        <v>8</v>
      </c>
      <c r="C4" s="6">
        <v>109155000</v>
      </c>
      <c r="D4" s="3"/>
      <c r="E4" s="7">
        <f>C4-D4</f>
        <v>109155000</v>
      </c>
      <c r="F4" s="8" t="s">
        <v>9</v>
      </c>
      <c r="G4" s="55"/>
    </row>
    <row r="5" spans="1:7" s="13" customFormat="1" ht="22.5" customHeight="1">
      <c r="A5" s="9">
        <v>1</v>
      </c>
      <c r="B5" s="10" t="s">
        <v>10</v>
      </c>
      <c r="C5" s="11"/>
      <c r="D5" s="12">
        <v>1850000</v>
      </c>
      <c r="E5" s="7">
        <f>E4+C5-D5</f>
        <v>107305000</v>
      </c>
      <c r="F5" s="8">
        <v>44982</v>
      </c>
      <c r="G5" s="56"/>
    </row>
    <row r="6" spans="1:7" s="13" customFormat="1" ht="35.25" customHeight="1">
      <c r="A6" s="9">
        <v>2</v>
      </c>
      <c r="B6" s="10" t="s">
        <v>11</v>
      </c>
      <c r="C6" s="11"/>
      <c r="D6" s="12">
        <v>1500000</v>
      </c>
      <c r="E6" s="7">
        <f t="shared" ref="E6:E38" si="0">E5+C6-D6</f>
        <v>105805000</v>
      </c>
      <c r="F6" s="8" t="s">
        <v>12</v>
      </c>
      <c r="G6" s="56"/>
    </row>
    <row r="7" spans="1:7" s="13" customFormat="1" ht="22.5" customHeight="1">
      <c r="A7" s="9">
        <v>3</v>
      </c>
      <c r="B7" s="10" t="s">
        <v>13</v>
      </c>
      <c r="C7" s="11"/>
      <c r="D7" s="14">
        <v>1600000</v>
      </c>
      <c r="E7" s="7">
        <f t="shared" si="0"/>
        <v>104205000</v>
      </c>
      <c r="F7" s="8"/>
      <c r="G7" s="56"/>
    </row>
    <row r="8" spans="1:7" s="13" customFormat="1" ht="24" customHeight="1">
      <c r="A8" s="9">
        <v>4</v>
      </c>
      <c r="B8" s="10" t="s">
        <v>14</v>
      </c>
      <c r="C8" s="11"/>
      <c r="D8" s="12">
        <v>37980000</v>
      </c>
      <c r="E8" s="7">
        <f t="shared" si="0"/>
        <v>66225000</v>
      </c>
      <c r="F8" s="8">
        <v>45006</v>
      </c>
      <c r="G8" s="56"/>
    </row>
    <row r="9" spans="1:7" s="13" customFormat="1" ht="22.5" customHeight="1">
      <c r="A9" s="9">
        <v>5</v>
      </c>
      <c r="B9" s="10" t="s">
        <v>15</v>
      </c>
      <c r="C9" s="11"/>
      <c r="D9" s="12">
        <v>322000</v>
      </c>
      <c r="E9" s="7">
        <f t="shared" si="0"/>
        <v>65903000</v>
      </c>
      <c r="F9" s="8">
        <v>45006</v>
      </c>
      <c r="G9" s="56"/>
    </row>
    <row r="10" spans="1:7" s="13" customFormat="1" ht="22.5" customHeight="1">
      <c r="A10" s="9">
        <v>6</v>
      </c>
      <c r="B10" s="10" t="s">
        <v>16</v>
      </c>
      <c r="C10" s="11"/>
      <c r="D10" s="12">
        <v>4000000</v>
      </c>
      <c r="E10" s="7">
        <f t="shared" si="0"/>
        <v>61903000</v>
      </c>
      <c r="F10" s="8">
        <v>45007</v>
      </c>
      <c r="G10" s="56"/>
    </row>
    <row r="11" spans="1:7" s="13" customFormat="1" ht="22.5" customHeight="1">
      <c r="A11" s="9">
        <v>7</v>
      </c>
      <c r="B11" s="10" t="s">
        <v>17</v>
      </c>
      <c r="C11" s="11"/>
      <c r="D11" s="12">
        <v>2300000</v>
      </c>
      <c r="E11" s="7">
        <f t="shared" si="0"/>
        <v>59603000</v>
      </c>
      <c r="F11" s="8">
        <v>45008</v>
      </c>
      <c r="G11" s="56"/>
    </row>
    <row r="12" spans="1:7" s="13" customFormat="1" ht="22.5" customHeight="1">
      <c r="A12" s="9">
        <v>8</v>
      </c>
      <c r="B12" s="10" t="s">
        <v>18</v>
      </c>
      <c r="C12" s="11"/>
      <c r="D12" s="14">
        <v>7150000</v>
      </c>
      <c r="E12" s="7">
        <f t="shared" si="0"/>
        <v>52453000</v>
      </c>
      <c r="F12" s="8">
        <v>45008</v>
      </c>
      <c r="G12" s="56"/>
    </row>
    <row r="13" spans="1:7" s="13" customFormat="1" ht="22.5" customHeight="1">
      <c r="A13" s="9">
        <v>9</v>
      </c>
      <c r="B13" s="10" t="s">
        <v>19</v>
      </c>
      <c r="C13" s="11"/>
      <c r="D13" s="14">
        <v>7800000</v>
      </c>
      <c r="E13" s="7">
        <f t="shared" si="0"/>
        <v>44653000</v>
      </c>
      <c r="F13" s="8">
        <v>45008</v>
      </c>
      <c r="G13" s="56"/>
    </row>
    <row r="14" spans="1:7" s="13" customFormat="1" ht="22.5" customHeight="1">
      <c r="A14" s="9">
        <v>10</v>
      </c>
      <c r="B14" s="10" t="s">
        <v>20</v>
      </c>
      <c r="C14" s="11"/>
      <c r="D14" s="14">
        <v>4290000</v>
      </c>
      <c r="E14" s="7">
        <f t="shared" si="0"/>
        <v>40363000</v>
      </c>
      <c r="F14" s="8">
        <v>45008</v>
      </c>
      <c r="G14" s="56"/>
    </row>
    <row r="15" spans="1:7" s="13" customFormat="1" ht="22.5" customHeight="1">
      <c r="A15" s="9">
        <v>11</v>
      </c>
      <c r="B15" s="10" t="s">
        <v>21</v>
      </c>
      <c r="C15" s="11"/>
      <c r="D15" s="14">
        <v>8395000</v>
      </c>
      <c r="E15" s="7">
        <f t="shared" si="0"/>
        <v>31968000</v>
      </c>
      <c r="F15" s="8">
        <v>45008</v>
      </c>
      <c r="G15" s="56"/>
    </row>
    <row r="16" spans="1:7" s="13" customFormat="1" ht="22.5" customHeight="1">
      <c r="A16" s="9">
        <v>12</v>
      </c>
      <c r="B16" s="10" t="s">
        <v>21</v>
      </c>
      <c r="C16" s="11"/>
      <c r="D16" s="14">
        <v>4860000</v>
      </c>
      <c r="E16" s="7">
        <f t="shared" si="0"/>
        <v>27108000</v>
      </c>
      <c r="F16" s="8">
        <v>45012</v>
      </c>
      <c r="G16" s="56"/>
    </row>
    <row r="17" spans="1:7" s="13" customFormat="1" ht="22.5" customHeight="1">
      <c r="A17" s="9">
        <v>13</v>
      </c>
      <c r="B17" s="10" t="s">
        <v>22</v>
      </c>
      <c r="C17" s="11"/>
      <c r="D17" s="14">
        <v>2650000</v>
      </c>
      <c r="E17" s="7">
        <f t="shared" si="0"/>
        <v>24458000</v>
      </c>
      <c r="F17" s="8">
        <v>45012</v>
      </c>
      <c r="G17" s="56"/>
    </row>
    <row r="18" spans="1:7" s="13" customFormat="1" ht="22.5" customHeight="1">
      <c r="A18" s="9">
        <v>14</v>
      </c>
      <c r="B18" s="10" t="s">
        <v>23</v>
      </c>
      <c r="C18" s="11"/>
      <c r="D18" s="14">
        <v>1314000</v>
      </c>
      <c r="E18" s="7">
        <f t="shared" si="0"/>
        <v>23144000</v>
      </c>
      <c r="F18" s="8">
        <v>45012</v>
      </c>
      <c r="G18" s="56"/>
    </row>
    <row r="19" spans="1:7" s="13" customFormat="1" ht="22.5" customHeight="1">
      <c r="A19" s="9">
        <v>15</v>
      </c>
      <c r="B19" s="10" t="s">
        <v>24</v>
      </c>
      <c r="C19" s="11"/>
      <c r="D19" s="14">
        <v>2880000</v>
      </c>
      <c r="E19" s="7">
        <f t="shared" si="0"/>
        <v>20264000</v>
      </c>
      <c r="F19" s="8">
        <v>45008</v>
      </c>
      <c r="G19" s="56"/>
    </row>
    <row r="20" spans="1:7" s="13" customFormat="1" ht="22.5" customHeight="1">
      <c r="A20" s="9">
        <v>16</v>
      </c>
      <c r="B20" s="10" t="s">
        <v>25</v>
      </c>
      <c r="C20" s="11"/>
      <c r="D20" s="14">
        <v>2000000</v>
      </c>
      <c r="E20" s="7">
        <f t="shared" si="0"/>
        <v>18264000</v>
      </c>
      <c r="F20" s="8" t="s">
        <v>12</v>
      </c>
      <c r="G20" s="56"/>
    </row>
    <row r="21" spans="1:7" s="13" customFormat="1" ht="22.5" customHeight="1">
      <c r="A21" s="9">
        <v>17</v>
      </c>
      <c r="B21" s="10" t="s">
        <v>26</v>
      </c>
      <c r="C21" s="11"/>
      <c r="D21" s="14">
        <v>160000</v>
      </c>
      <c r="E21" s="7">
        <f t="shared" si="0"/>
        <v>18104000</v>
      </c>
      <c r="F21" s="8" t="s">
        <v>12</v>
      </c>
      <c r="G21" s="56"/>
    </row>
    <row r="22" spans="1:7" s="13" customFormat="1" ht="22.5" customHeight="1">
      <c r="A22" s="9">
        <v>18</v>
      </c>
      <c r="B22" s="10" t="s">
        <v>27</v>
      </c>
      <c r="C22" s="11"/>
      <c r="D22" s="14">
        <v>100000</v>
      </c>
      <c r="E22" s="7">
        <f t="shared" si="0"/>
        <v>18004000</v>
      </c>
      <c r="F22" s="8" t="s">
        <v>12</v>
      </c>
      <c r="G22" s="56"/>
    </row>
    <row r="23" spans="1:7" s="13" customFormat="1" ht="22.5" customHeight="1">
      <c r="A23" s="9">
        <v>19</v>
      </c>
      <c r="B23" s="10" t="s">
        <v>28</v>
      </c>
      <c r="C23" s="11"/>
      <c r="D23" s="14">
        <v>1240000</v>
      </c>
      <c r="E23" s="7">
        <f t="shared" si="0"/>
        <v>16764000</v>
      </c>
      <c r="F23" s="8" t="s">
        <v>12</v>
      </c>
      <c r="G23" s="56"/>
    </row>
    <row r="24" spans="1:7" s="13" customFormat="1" ht="22.5" customHeight="1">
      <c r="A24" s="9">
        <v>20</v>
      </c>
      <c r="B24" s="10" t="s">
        <v>29</v>
      </c>
      <c r="C24" s="11"/>
      <c r="D24" s="14">
        <v>570000</v>
      </c>
      <c r="E24" s="7">
        <f t="shared" si="0"/>
        <v>16194000</v>
      </c>
      <c r="F24" s="8" t="s">
        <v>12</v>
      </c>
      <c r="G24" s="56"/>
    </row>
    <row r="25" spans="1:7" s="13" customFormat="1" ht="22.5" customHeight="1">
      <c r="A25" s="9">
        <v>21</v>
      </c>
      <c r="B25" s="10" t="s">
        <v>30</v>
      </c>
      <c r="C25" s="11"/>
      <c r="D25" s="14">
        <v>100000</v>
      </c>
      <c r="E25" s="7">
        <f t="shared" si="0"/>
        <v>16094000</v>
      </c>
      <c r="F25" s="8" t="s">
        <v>12</v>
      </c>
      <c r="G25" s="56"/>
    </row>
    <row r="26" spans="1:7" s="13" customFormat="1" ht="22.5" customHeight="1">
      <c r="A26" s="9">
        <v>22</v>
      </c>
      <c r="B26" s="10" t="s">
        <v>31</v>
      </c>
      <c r="C26" s="11"/>
      <c r="D26" s="14">
        <v>90000</v>
      </c>
      <c r="E26" s="7">
        <f t="shared" si="0"/>
        <v>16004000</v>
      </c>
      <c r="F26" s="8" t="s">
        <v>12</v>
      </c>
      <c r="G26" s="56"/>
    </row>
    <row r="27" spans="1:7" s="13" customFormat="1" ht="22.5" customHeight="1">
      <c r="A27" s="9">
        <v>23</v>
      </c>
      <c r="B27" s="10" t="s">
        <v>32</v>
      </c>
      <c r="C27" s="11"/>
      <c r="D27" s="14">
        <v>2360000</v>
      </c>
      <c r="E27" s="7">
        <f t="shared" si="0"/>
        <v>13644000</v>
      </c>
      <c r="F27" s="8"/>
      <c r="G27" s="56"/>
    </row>
    <row r="28" spans="1:7" s="13" customFormat="1" ht="22.5" customHeight="1">
      <c r="A28" s="9">
        <v>24</v>
      </c>
      <c r="B28" s="10" t="s">
        <v>33</v>
      </c>
      <c r="C28" s="11"/>
      <c r="D28" s="14">
        <v>340000</v>
      </c>
      <c r="E28" s="7">
        <f t="shared" si="0"/>
        <v>13304000</v>
      </c>
      <c r="F28" s="8" t="s">
        <v>34</v>
      </c>
      <c r="G28" s="56"/>
    </row>
    <row r="29" spans="1:7" s="13" customFormat="1" ht="22.5" customHeight="1">
      <c r="A29" s="9">
        <v>25</v>
      </c>
      <c r="B29" s="10" t="s">
        <v>35</v>
      </c>
      <c r="C29" s="11"/>
      <c r="D29" s="14">
        <v>437000</v>
      </c>
      <c r="E29" s="7">
        <f t="shared" si="0"/>
        <v>12867000</v>
      </c>
      <c r="F29" s="8" t="s">
        <v>34</v>
      </c>
      <c r="G29" s="56"/>
    </row>
    <row r="30" spans="1:7" s="13" customFormat="1" ht="22.5" customHeight="1">
      <c r="A30" s="9">
        <v>26</v>
      </c>
      <c r="B30" s="10" t="s">
        <v>36</v>
      </c>
      <c r="C30" s="11"/>
      <c r="D30" s="14">
        <v>2280000</v>
      </c>
      <c r="E30" s="7">
        <f t="shared" si="0"/>
        <v>10587000</v>
      </c>
      <c r="F30" s="8" t="s">
        <v>34</v>
      </c>
      <c r="G30" s="56"/>
    </row>
    <row r="31" spans="1:7" s="13" customFormat="1" ht="22.5" customHeight="1">
      <c r="A31" s="9">
        <v>27</v>
      </c>
      <c r="B31" s="15" t="s">
        <v>37</v>
      </c>
      <c r="C31" s="16"/>
      <c r="D31" s="17">
        <v>1575000</v>
      </c>
      <c r="E31" s="7">
        <f t="shared" si="0"/>
        <v>9012000</v>
      </c>
      <c r="F31" s="18" t="s">
        <v>38</v>
      </c>
      <c r="G31" s="56"/>
    </row>
    <row r="32" spans="1:7" s="13" customFormat="1" ht="22.5" customHeight="1">
      <c r="A32" s="9">
        <v>28</v>
      </c>
      <c r="B32" s="15" t="s">
        <v>39</v>
      </c>
      <c r="C32" s="16"/>
      <c r="D32" s="19">
        <f>16*80000</f>
        <v>1280000</v>
      </c>
      <c r="E32" s="7">
        <f t="shared" si="0"/>
        <v>7732000</v>
      </c>
      <c r="F32" s="19">
        <v>1200000</v>
      </c>
      <c r="G32" s="57" t="s">
        <v>40</v>
      </c>
    </row>
    <row r="33" spans="1:7" s="13" customFormat="1" ht="22.5" customHeight="1">
      <c r="A33" s="9">
        <v>29</v>
      </c>
      <c r="B33" s="15" t="s">
        <v>41</v>
      </c>
      <c r="C33" s="16"/>
      <c r="D33" s="19">
        <f>140000*8</f>
        <v>1120000</v>
      </c>
      <c r="E33" s="7">
        <f t="shared" si="0"/>
        <v>6612000</v>
      </c>
      <c r="F33" s="19">
        <v>3800000</v>
      </c>
      <c r="G33" s="57" t="s">
        <v>40</v>
      </c>
    </row>
    <row r="34" spans="1:7" s="13" customFormat="1" ht="22.5" customHeight="1">
      <c r="A34" s="9">
        <v>30</v>
      </c>
      <c r="B34" s="15" t="s">
        <v>42</v>
      </c>
      <c r="C34" s="16"/>
      <c r="D34" s="20">
        <v>335000</v>
      </c>
      <c r="E34" s="7">
        <f t="shared" si="0"/>
        <v>6277000</v>
      </c>
      <c r="F34" s="19" t="s">
        <v>43</v>
      </c>
      <c r="G34" s="57" t="s">
        <v>44</v>
      </c>
    </row>
    <row r="35" spans="1:7" s="13" customFormat="1" ht="22.5" customHeight="1">
      <c r="A35" s="9">
        <v>31</v>
      </c>
      <c r="B35" s="15" t="s">
        <v>45</v>
      </c>
      <c r="C35" s="16"/>
      <c r="D35" s="20">
        <v>1015000</v>
      </c>
      <c r="E35" s="7">
        <f t="shared" si="0"/>
        <v>5262000</v>
      </c>
      <c r="F35" s="19" t="s">
        <v>46</v>
      </c>
      <c r="G35" s="57" t="s">
        <v>44</v>
      </c>
    </row>
    <row r="36" spans="1:7" s="13" customFormat="1" ht="22.5" customHeight="1">
      <c r="A36" s="9">
        <v>32</v>
      </c>
      <c r="B36" s="15" t="s">
        <v>47</v>
      </c>
      <c r="C36" s="16"/>
      <c r="D36" s="21">
        <v>140000</v>
      </c>
      <c r="E36" s="7">
        <f t="shared" si="0"/>
        <v>5122000</v>
      </c>
      <c r="F36" s="19"/>
      <c r="G36" s="57"/>
    </row>
    <row r="37" spans="1:7" s="13" customFormat="1" ht="22.5" customHeight="1">
      <c r="A37" s="9">
        <v>33</v>
      </c>
      <c r="B37" s="15" t="s">
        <v>48</v>
      </c>
      <c r="C37" s="16"/>
      <c r="D37" s="22">
        <v>400000</v>
      </c>
      <c r="E37" s="7">
        <f t="shared" si="0"/>
        <v>4722000</v>
      </c>
      <c r="F37" s="19"/>
      <c r="G37" s="57"/>
    </row>
    <row r="38" spans="1:7" s="13" customFormat="1" ht="22.5" customHeight="1">
      <c r="A38" s="9">
        <v>33</v>
      </c>
      <c r="B38" s="15" t="s">
        <v>49</v>
      </c>
      <c r="C38" s="16"/>
      <c r="D38" s="23">
        <f>9900*140</f>
        <v>1386000</v>
      </c>
      <c r="E38" s="7">
        <f t="shared" si="0"/>
        <v>3336000</v>
      </c>
      <c r="F38" s="19" t="s">
        <v>50</v>
      </c>
      <c r="G38" s="58" t="s">
        <v>51</v>
      </c>
    </row>
    <row r="39" spans="1:7" s="13" customFormat="1" ht="22.5" customHeight="1">
      <c r="A39" s="9"/>
      <c r="B39" s="15"/>
      <c r="C39" s="19"/>
      <c r="D39" s="19"/>
      <c r="E39" s="7"/>
      <c r="F39" s="8"/>
      <c r="G39" s="56"/>
    </row>
    <row r="40" spans="1:7" s="1" customFormat="1" ht="32.25" customHeight="1">
      <c r="A40" s="24"/>
      <c r="B40" s="25" t="s">
        <v>52</v>
      </c>
      <c r="C40" s="26">
        <f>SUM(C4:C39)</f>
        <v>109155000</v>
      </c>
      <c r="D40" s="26">
        <f>SUM(D4:D39)</f>
        <v>105819000</v>
      </c>
      <c r="E40" s="27">
        <f>C40-D40</f>
        <v>3336000</v>
      </c>
      <c r="F40" s="28"/>
      <c r="G40" s="55"/>
    </row>
    <row r="42" spans="1:7">
      <c r="E42" s="30"/>
    </row>
    <row r="47" spans="1:7">
      <c r="F47" s="31" t="s">
        <v>159</v>
      </c>
      <c r="G47" s="59">
        <v>112155000</v>
      </c>
    </row>
    <row r="48" spans="1:7">
      <c r="F48" s="31" t="s">
        <v>160</v>
      </c>
      <c r="G48" s="59">
        <v>109155000</v>
      </c>
    </row>
    <row r="49" spans="6:7">
      <c r="F49" s="31" t="s">
        <v>161</v>
      </c>
      <c r="G49" s="59">
        <v>105819000</v>
      </c>
    </row>
    <row r="50" spans="6:7">
      <c r="F50" s="31" t="s">
        <v>162</v>
      </c>
      <c r="G50" s="59">
        <f>G48-G49</f>
        <v>3336000</v>
      </c>
    </row>
    <row r="51" spans="6:7">
      <c r="F51" s="31" t="s">
        <v>163</v>
      </c>
      <c r="G51" s="59">
        <f>G47-G48</f>
        <v>3000000</v>
      </c>
    </row>
    <row r="52" spans="6:7">
      <c r="F52" s="31" t="s">
        <v>164</v>
      </c>
      <c r="G52" s="59">
        <f>G50+G51</f>
        <v>6336000</v>
      </c>
    </row>
  </sheetData>
  <mergeCells count="6">
    <mergeCell ref="A1:F1"/>
    <mergeCell ref="A2:A3"/>
    <mergeCell ref="B2:B3"/>
    <mergeCell ref="C2:D2"/>
    <mergeCell ref="E2:E3"/>
    <mergeCell ref="F2:F3"/>
  </mergeCell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7F63B-B5F6-420D-BB28-A8927558FABB}">
  <dimension ref="A1:E103"/>
  <sheetViews>
    <sheetView topLeftCell="A94" workbookViewId="0">
      <selection activeCell="A103" sqref="A103:E103"/>
    </sheetView>
  </sheetViews>
  <sheetFormatPr defaultRowHeight="15"/>
  <cols>
    <col min="1" max="1" width="9.140625" style="42"/>
    <col min="2" max="2" width="12.7109375" style="52" customWidth="1"/>
    <col min="3" max="3" width="42.5703125" style="42" customWidth="1"/>
    <col min="4" max="4" width="13.85546875" style="53" customWidth="1"/>
    <col min="5" max="5" width="16.42578125" style="53" customWidth="1"/>
    <col min="6" max="16384" width="9.140625" style="42"/>
  </cols>
  <sheetData>
    <row r="1" spans="1:5" ht="21.75" customHeight="1">
      <c r="A1" s="41" t="s">
        <v>53</v>
      </c>
      <c r="B1" s="41"/>
      <c r="C1" s="41"/>
      <c r="D1" s="41"/>
      <c r="E1" s="42"/>
    </row>
    <row r="3" spans="1:5">
      <c r="A3" s="43" t="s">
        <v>1</v>
      </c>
      <c r="B3" s="43" t="s">
        <v>54</v>
      </c>
      <c r="C3" s="43" t="s">
        <v>55</v>
      </c>
      <c r="D3" s="44" t="s">
        <v>56</v>
      </c>
      <c r="E3" s="44"/>
    </row>
    <row r="4" spans="1:5">
      <c r="A4" s="45">
        <v>1</v>
      </c>
      <c r="B4" s="46">
        <v>44981</v>
      </c>
      <c r="C4" s="45" t="s">
        <v>57</v>
      </c>
      <c r="D4" s="47">
        <v>5000</v>
      </c>
      <c r="E4" s="47"/>
    </row>
    <row r="5" spans="1:5">
      <c r="A5" s="45">
        <v>2</v>
      </c>
      <c r="B5" s="46">
        <v>44982</v>
      </c>
      <c r="C5" s="45" t="s">
        <v>58</v>
      </c>
      <c r="D5" s="48">
        <v>1000</v>
      </c>
      <c r="E5" s="48"/>
    </row>
    <row r="6" spans="1:5">
      <c r="A6" s="45">
        <v>3</v>
      </c>
      <c r="B6" s="46">
        <v>44982</v>
      </c>
      <c r="C6" s="45" t="s">
        <v>59</v>
      </c>
      <c r="D6" s="47">
        <v>500</v>
      </c>
      <c r="E6" s="47"/>
    </row>
    <row r="7" spans="1:5">
      <c r="A7" s="45">
        <v>4</v>
      </c>
      <c r="B7" s="46">
        <v>44982</v>
      </c>
      <c r="C7" s="45" t="s">
        <v>60</v>
      </c>
      <c r="D7" s="47">
        <v>1000</v>
      </c>
      <c r="E7" s="47"/>
    </row>
    <row r="8" spans="1:5">
      <c r="A8" s="45">
        <v>5</v>
      </c>
      <c r="B8" s="46">
        <v>44982</v>
      </c>
      <c r="C8" s="45" t="s">
        <v>61</v>
      </c>
      <c r="D8" s="47">
        <v>1000</v>
      </c>
      <c r="E8" s="47"/>
    </row>
    <row r="9" spans="1:5">
      <c r="A9" s="45">
        <v>6</v>
      </c>
      <c r="B9" s="46">
        <v>44982</v>
      </c>
      <c r="C9" s="45" t="s">
        <v>62</v>
      </c>
      <c r="D9" s="47">
        <v>500</v>
      </c>
      <c r="E9" s="47"/>
    </row>
    <row r="10" spans="1:5">
      <c r="A10" s="45">
        <v>7</v>
      </c>
      <c r="B10" s="46">
        <v>44982</v>
      </c>
      <c r="C10" s="45" t="s">
        <v>63</v>
      </c>
      <c r="D10" s="47">
        <v>272</v>
      </c>
      <c r="E10" s="47"/>
    </row>
    <row r="11" spans="1:5">
      <c r="A11" s="45">
        <v>8</v>
      </c>
      <c r="B11" s="46">
        <v>44982</v>
      </c>
      <c r="C11" s="45" t="s">
        <v>64</v>
      </c>
      <c r="D11" s="47">
        <v>300</v>
      </c>
      <c r="E11" s="47"/>
    </row>
    <row r="12" spans="1:5">
      <c r="A12" s="45">
        <v>9</v>
      </c>
      <c r="B12" s="46">
        <v>44982</v>
      </c>
      <c r="C12" s="45" t="s">
        <v>65</v>
      </c>
      <c r="D12" s="47">
        <v>500</v>
      </c>
      <c r="E12" s="47"/>
    </row>
    <row r="13" spans="1:5">
      <c r="A13" s="45">
        <v>10</v>
      </c>
      <c r="B13" s="46">
        <v>44982</v>
      </c>
      <c r="C13" s="45" t="s">
        <v>66</v>
      </c>
      <c r="D13" s="47">
        <v>1000</v>
      </c>
      <c r="E13" s="47"/>
    </row>
    <row r="14" spans="1:5">
      <c r="A14" s="45">
        <v>11</v>
      </c>
      <c r="B14" s="46">
        <v>44982</v>
      </c>
      <c r="C14" s="45" t="s">
        <v>67</v>
      </c>
      <c r="D14" s="47">
        <v>500</v>
      </c>
      <c r="E14" s="47"/>
    </row>
    <row r="15" spans="1:5">
      <c r="A15" s="45">
        <v>12</v>
      </c>
      <c r="B15" s="46">
        <v>44982</v>
      </c>
      <c r="C15" s="45" t="s">
        <v>68</v>
      </c>
      <c r="D15" s="47">
        <v>1000</v>
      </c>
      <c r="E15" s="47"/>
    </row>
    <row r="16" spans="1:5">
      <c r="A16" s="45">
        <v>13</v>
      </c>
      <c r="B16" s="46">
        <v>44983</v>
      </c>
      <c r="C16" s="45" t="s">
        <v>69</v>
      </c>
      <c r="D16" s="47">
        <v>500</v>
      </c>
      <c r="E16" s="47"/>
    </row>
    <row r="17" spans="1:5">
      <c r="A17" s="45">
        <v>14</v>
      </c>
      <c r="B17" s="46">
        <v>44983</v>
      </c>
      <c r="C17" s="45" t="s">
        <v>70</v>
      </c>
      <c r="D17" s="47">
        <v>1000</v>
      </c>
      <c r="E17" s="47"/>
    </row>
    <row r="18" spans="1:5">
      <c r="A18" s="45">
        <v>15</v>
      </c>
      <c r="B18" s="46">
        <v>44983</v>
      </c>
      <c r="C18" s="45" t="s">
        <v>71</v>
      </c>
      <c r="D18" s="47">
        <v>500</v>
      </c>
      <c r="E18" s="47"/>
    </row>
    <row r="19" spans="1:5">
      <c r="A19" s="45">
        <v>16</v>
      </c>
      <c r="B19" s="46">
        <v>44984</v>
      </c>
      <c r="C19" s="45" t="s">
        <v>72</v>
      </c>
      <c r="D19" s="47">
        <v>300</v>
      </c>
      <c r="E19" s="47"/>
    </row>
    <row r="20" spans="1:5">
      <c r="A20" s="45">
        <v>17</v>
      </c>
      <c r="B20" s="46">
        <v>44984</v>
      </c>
      <c r="C20" s="45" t="s">
        <v>73</v>
      </c>
      <c r="D20" s="47">
        <v>300</v>
      </c>
      <c r="E20" s="47"/>
    </row>
    <row r="21" spans="1:5">
      <c r="A21" s="45">
        <v>18</v>
      </c>
      <c r="B21" s="46">
        <v>44984</v>
      </c>
      <c r="C21" s="45" t="s">
        <v>74</v>
      </c>
      <c r="D21" s="47">
        <v>5000</v>
      </c>
      <c r="E21" s="47"/>
    </row>
    <row r="22" spans="1:5">
      <c r="A22" s="45">
        <v>19</v>
      </c>
      <c r="B22" s="46">
        <v>44984</v>
      </c>
      <c r="C22" s="45" t="s">
        <v>75</v>
      </c>
      <c r="D22" s="47">
        <v>200</v>
      </c>
      <c r="E22" s="47"/>
    </row>
    <row r="23" spans="1:5">
      <c r="A23" s="45">
        <v>20</v>
      </c>
      <c r="B23" s="46">
        <v>44984</v>
      </c>
      <c r="C23" s="45" t="s">
        <v>76</v>
      </c>
      <c r="D23" s="47">
        <v>500</v>
      </c>
      <c r="E23" s="47"/>
    </row>
    <row r="24" spans="1:5">
      <c r="A24" s="45">
        <v>21</v>
      </c>
      <c r="B24" s="46">
        <v>44984</v>
      </c>
      <c r="C24" s="45" t="s">
        <v>77</v>
      </c>
      <c r="D24" s="47">
        <v>1500</v>
      </c>
      <c r="E24" s="47"/>
    </row>
    <row r="25" spans="1:5">
      <c r="A25" s="45">
        <v>22</v>
      </c>
      <c r="B25" s="46">
        <v>44984</v>
      </c>
      <c r="C25" s="45" t="s">
        <v>78</v>
      </c>
      <c r="D25" s="47">
        <v>150</v>
      </c>
      <c r="E25" s="47"/>
    </row>
    <row r="26" spans="1:5">
      <c r="A26" s="45">
        <v>23</v>
      </c>
      <c r="B26" s="46">
        <v>44984</v>
      </c>
      <c r="C26" s="45" t="s">
        <v>79</v>
      </c>
      <c r="D26" s="47">
        <v>1000</v>
      </c>
      <c r="E26" s="47"/>
    </row>
    <row r="27" spans="1:5">
      <c r="A27" s="45">
        <v>24</v>
      </c>
      <c r="B27" s="46">
        <v>44985</v>
      </c>
      <c r="C27" s="45" t="s">
        <v>80</v>
      </c>
      <c r="D27" s="47">
        <v>2000</v>
      </c>
      <c r="E27" s="47"/>
    </row>
    <row r="28" spans="1:5">
      <c r="A28" s="45">
        <v>25</v>
      </c>
      <c r="B28" s="46">
        <v>44985</v>
      </c>
      <c r="C28" s="45" t="s">
        <v>81</v>
      </c>
      <c r="D28" s="48">
        <v>2000</v>
      </c>
      <c r="E28" s="48"/>
    </row>
    <row r="29" spans="1:5">
      <c r="A29" s="45">
        <v>26</v>
      </c>
      <c r="B29" s="46">
        <v>44985</v>
      </c>
      <c r="C29" s="45" t="s">
        <v>82</v>
      </c>
      <c r="D29" s="47">
        <v>1000</v>
      </c>
      <c r="E29" s="47"/>
    </row>
    <row r="30" spans="1:5">
      <c r="A30" s="45">
        <v>27</v>
      </c>
      <c r="B30" s="46">
        <v>44985</v>
      </c>
      <c r="C30" s="45" t="s">
        <v>83</v>
      </c>
      <c r="D30" s="47">
        <v>500</v>
      </c>
      <c r="E30" s="47"/>
    </row>
    <row r="31" spans="1:5">
      <c r="A31" s="45">
        <v>28</v>
      </c>
      <c r="B31" s="46">
        <v>44985</v>
      </c>
      <c r="C31" s="45" t="s">
        <v>84</v>
      </c>
      <c r="D31" s="47">
        <v>200</v>
      </c>
      <c r="E31" s="47"/>
    </row>
    <row r="32" spans="1:5">
      <c r="A32" s="45">
        <v>29</v>
      </c>
      <c r="B32" s="46">
        <v>44985</v>
      </c>
      <c r="C32" s="45" t="s">
        <v>85</v>
      </c>
      <c r="D32" s="47">
        <v>1000</v>
      </c>
      <c r="E32" s="47"/>
    </row>
    <row r="33" spans="1:5">
      <c r="A33" s="45">
        <v>30</v>
      </c>
      <c r="B33" s="46">
        <v>44986</v>
      </c>
      <c r="C33" s="45" t="s">
        <v>86</v>
      </c>
      <c r="D33" s="47">
        <v>1000</v>
      </c>
      <c r="E33" s="47"/>
    </row>
    <row r="34" spans="1:5">
      <c r="A34" s="45">
        <v>31</v>
      </c>
      <c r="B34" s="46">
        <v>44986</v>
      </c>
      <c r="C34" s="45" t="s">
        <v>87</v>
      </c>
      <c r="D34" s="47">
        <v>200</v>
      </c>
      <c r="E34" s="47"/>
    </row>
    <row r="35" spans="1:5">
      <c r="A35" s="45">
        <v>32</v>
      </c>
      <c r="B35" s="46">
        <v>44986</v>
      </c>
      <c r="C35" s="45" t="s">
        <v>88</v>
      </c>
      <c r="D35" s="47">
        <v>1000</v>
      </c>
      <c r="E35" s="47"/>
    </row>
    <row r="36" spans="1:5">
      <c r="A36" s="45">
        <v>33</v>
      </c>
      <c r="B36" s="46">
        <v>44986</v>
      </c>
      <c r="C36" s="45" t="s">
        <v>89</v>
      </c>
      <c r="D36" s="47">
        <v>500</v>
      </c>
      <c r="E36" s="47"/>
    </row>
    <row r="37" spans="1:5">
      <c r="A37" s="45">
        <v>34</v>
      </c>
      <c r="B37" s="46">
        <v>44986</v>
      </c>
      <c r="C37" s="45" t="s">
        <v>90</v>
      </c>
      <c r="D37" s="47">
        <v>500</v>
      </c>
      <c r="E37" s="47"/>
    </row>
    <row r="38" spans="1:5">
      <c r="A38" s="45">
        <v>35</v>
      </c>
      <c r="B38" s="46">
        <v>44986</v>
      </c>
      <c r="C38" s="45" t="s">
        <v>91</v>
      </c>
      <c r="D38" s="47">
        <v>600</v>
      </c>
      <c r="E38" s="47"/>
    </row>
    <row r="39" spans="1:5">
      <c r="A39" s="45">
        <v>36</v>
      </c>
      <c r="B39" s="46">
        <v>44986</v>
      </c>
      <c r="C39" s="45" t="s">
        <v>92</v>
      </c>
      <c r="D39" s="47">
        <v>5000</v>
      </c>
      <c r="E39" s="47"/>
    </row>
    <row r="40" spans="1:5">
      <c r="A40" s="45">
        <v>37</v>
      </c>
      <c r="B40" s="46">
        <v>44986</v>
      </c>
      <c r="C40" s="45" t="s">
        <v>93</v>
      </c>
      <c r="D40" s="47">
        <v>1000</v>
      </c>
      <c r="E40" s="47"/>
    </row>
    <row r="41" spans="1:5">
      <c r="A41" s="45">
        <v>38</v>
      </c>
      <c r="B41" s="46">
        <v>44986</v>
      </c>
      <c r="C41" s="45" t="s">
        <v>94</v>
      </c>
      <c r="D41" s="47">
        <v>500</v>
      </c>
      <c r="E41" s="47"/>
    </row>
    <row r="42" spans="1:5">
      <c r="A42" s="45">
        <v>39</v>
      </c>
      <c r="B42" s="46">
        <v>44986</v>
      </c>
      <c r="C42" s="45" t="s">
        <v>95</v>
      </c>
      <c r="D42" s="47">
        <v>1000</v>
      </c>
      <c r="E42" s="47"/>
    </row>
    <row r="43" spans="1:5">
      <c r="A43" s="45">
        <v>40</v>
      </c>
      <c r="B43" s="46">
        <v>44987</v>
      </c>
      <c r="C43" s="45" t="s">
        <v>96</v>
      </c>
      <c r="D43" s="47">
        <v>2000</v>
      </c>
      <c r="E43" s="47"/>
    </row>
    <row r="44" spans="1:5">
      <c r="A44" s="45">
        <v>41</v>
      </c>
      <c r="B44" s="46">
        <v>44987</v>
      </c>
      <c r="C44" s="45" t="s">
        <v>97</v>
      </c>
      <c r="D44" s="47">
        <v>300</v>
      </c>
      <c r="E44" s="47"/>
    </row>
    <row r="45" spans="1:5">
      <c r="A45" s="45">
        <v>42</v>
      </c>
      <c r="B45" s="46">
        <v>44987</v>
      </c>
      <c r="C45" s="45" t="s">
        <v>98</v>
      </c>
      <c r="D45" s="47">
        <v>1000</v>
      </c>
      <c r="E45" s="47"/>
    </row>
    <row r="46" spans="1:5">
      <c r="A46" s="45">
        <v>43</v>
      </c>
      <c r="B46" s="46">
        <v>44987</v>
      </c>
      <c r="C46" s="45" t="s">
        <v>99</v>
      </c>
      <c r="D46" s="47">
        <v>500</v>
      </c>
      <c r="E46" s="47"/>
    </row>
    <row r="47" spans="1:5">
      <c r="A47" s="45">
        <v>44</v>
      </c>
      <c r="B47" s="46">
        <v>44987</v>
      </c>
      <c r="C47" s="45" t="s">
        <v>100</v>
      </c>
      <c r="D47" s="47">
        <v>5000</v>
      </c>
      <c r="E47" s="47"/>
    </row>
    <row r="48" spans="1:5">
      <c r="A48" s="45">
        <v>45</v>
      </c>
      <c r="B48" s="46">
        <v>44989</v>
      </c>
      <c r="C48" s="45" t="s">
        <v>101</v>
      </c>
      <c r="D48" s="47">
        <v>500</v>
      </c>
      <c r="E48" s="47"/>
    </row>
    <row r="49" spans="1:5">
      <c r="A49" s="45">
        <v>46</v>
      </c>
      <c r="B49" s="46">
        <v>44989</v>
      </c>
      <c r="C49" s="45" t="s">
        <v>102</v>
      </c>
      <c r="D49" s="47">
        <v>300</v>
      </c>
      <c r="E49" s="47"/>
    </row>
    <row r="50" spans="1:5">
      <c r="A50" s="45">
        <v>47</v>
      </c>
      <c r="B50" s="46">
        <v>44989</v>
      </c>
      <c r="C50" s="45" t="s">
        <v>103</v>
      </c>
      <c r="D50" s="47">
        <v>1000</v>
      </c>
      <c r="E50" s="47"/>
    </row>
    <row r="51" spans="1:5">
      <c r="A51" s="45">
        <v>48</v>
      </c>
      <c r="B51" s="46">
        <v>44990</v>
      </c>
      <c r="C51" s="45" t="s">
        <v>104</v>
      </c>
      <c r="D51" s="47">
        <v>500</v>
      </c>
      <c r="E51" s="47"/>
    </row>
    <row r="52" spans="1:5">
      <c r="A52" s="45">
        <v>49</v>
      </c>
      <c r="B52" s="46">
        <v>44990</v>
      </c>
      <c r="C52" s="45" t="s">
        <v>105</v>
      </c>
      <c r="D52" s="47">
        <v>500</v>
      </c>
      <c r="E52" s="47"/>
    </row>
    <row r="53" spans="1:5">
      <c r="A53" s="45">
        <v>50</v>
      </c>
      <c r="B53" s="46">
        <v>44990</v>
      </c>
      <c r="C53" s="45" t="s">
        <v>106</v>
      </c>
      <c r="D53" s="47">
        <v>2000</v>
      </c>
      <c r="E53" s="47"/>
    </row>
    <row r="54" spans="1:5">
      <c r="A54" s="45">
        <v>51</v>
      </c>
      <c r="B54" s="46">
        <v>44990</v>
      </c>
      <c r="C54" s="45" t="s">
        <v>107</v>
      </c>
      <c r="D54" s="47">
        <v>1000</v>
      </c>
      <c r="E54" s="47"/>
    </row>
    <row r="55" spans="1:5">
      <c r="A55" s="45">
        <v>52</v>
      </c>
      <c r="B55" s="46">
        <v>44990</v>
      </c>
      <c r="C55" s="45" t="s">
        <v>108</v>
      </c>
      <c r="D55" s="47">
        <v>500</v>
      </c>
      <c r="E55" s="47"/>
    </row>
    <row r="56" spans="1:5">
      <c r="A56" s="45">
        <v>53</v>
      </c>
      <c r="B56" s="46">
        <v>44991</v>
      </c>
      <c r="C56" s="45" t="s">
        <v>109</v>
      </c>
      <c r="D56" s="47">
        <v>200</v>
      </c>
      <c r="E56" s="47"/>
    </row>
    <row r="57" spans="1:5">
      <c r="A57" s="45">
        <v>54</v>
      </c>
      <c r="B57" s="46">
        <v>44992</v>
      </c>
      <c r="C57" s="45" t="s">
        <v>110</v>
      </c>
      <c r="D57" s="47">
        <v>1000</v>
      </c>
      <c r="E57" s="47"/>
    </row>
    <row r="58" spans="1:5">
      <c r="A58" s="45">
        <v>55</v>
      </c>
      <c r="B58" s="46">
        <v>44992</v>
      </c>
      <c r="C58" s="45" t="s">
        <v>111</v>
      </c>
      <c r="D58" s="47">
        <v>1000</v>
      </c>
      <c r="E58" s="47"/>
    </row>
    <row r="59" spans="1:5">
      <c r="A59" s="45">
        <v>56</v>
      </c>
      <c r="B59" s="46">
        <v>44992</v>
      </c>
      <c r="C59" s="45" t="s">
        <v>112</v>
      </c>
      <c r="D59" s="47">
        <v>500</v>
      </c>
      <c r="E59" s="47"/>
    </row>
    <row r="60" spans="1:5">
      <c r="A60" s="45">
        <v>57</v>
      </c>
      <c r="B60" s="46">
        <v>44993</v>
      </c>
      <c r="C60" s="45" t="s">
        <v>113</v>
      </c>
      <c r="D60" s="47">
        <v>5000</v>
      </c>
      <c r="E60" s="47"/>
    </row>
    <row r="61" spans="1:5">
      <c r="A61" s="45">
        <v>58</v>
      </c>
      <c r="B61" s="46">
        <v>44993</v>
      </c>
      <c r="C61" s="45" t="s">
        <v>114</v>
      </c>
      <c r="D61" s="47">
        <v>1000</v>
      </c>
      <c r="E61" s="47"/>
    </row>
    <row r="62" spans="1:5">
      <c r="A62" s="45">
        <v>59</v>
      </c>
      <c r="B62" s="46">
        <v>44993</v>
      </c>
      <c r="C62" s="45" t="s">
        <v>115</v>
      </c>
      <c r="D62" s="47">
        <v>2000</v>
      </c>
      <c r="E62" s="47"/>
    </row>
    <row r="63" spans="1:5">
      <c r="A63" s="45">
        <v>60</v>
      </c>
      <c r="B63" s="46">
        <v>44993</v>
      </c>
      <c r="C63" s="45" t="s">
        <v>116</v>
      </c>
      <c r="D63" s="47">
        <v>500</v>
      </c>
      <c r="E63" s="47"/>
    </row>
    <row r="64" spans="1:5">
      <c r="A64" s="45">
        <v>61</v>
      </c>
      <c r="B64" s="46">
        <v>44993</v>
      </c>
      <c r="C64" s="45" t="s">
        <v>117</v>
      </c>
      <c r="D64" s="47">
        <v>500</v>
      </c>
      <c r="E64" s="47"/>
    </row>
    <row r="65" spans="1:5">
      <c r="A65" s="45">
        <v>62</v>
      </c>
      <c r="B65" s="46">
        <v>44993</v>
      </c>
      <c r="C65" s="45" t="s">
        <v>118</v>
      </c>
      <c r="D65" s="47">
        <v>300</v>
      </c>
      <c r="E65" s="47" t="s">
        <v>119</v>
      </c>
    </row>
    <row r="66" spans="1:5">
      <c r="A66" s="45">
        <v>63</v>
      </c>
      <c r="B66" s="46">
        <v>44993</v>
      </c>
      <c r="C66" s="45" t="s">
        <v>120</v>
      </c>
      <c r="D66" s="47">
        <v>100</v>
      </c>
      <c r="E66" s="47"/>
    </row>
    <row r="67" spans="1:5">
      <c r="A67" s="45">
        <v>64</v>
      </c>
      <c r="B67" s="46">
        <v>44994</v>
      </c>
      <c r="C67" s="45" t="s">
        <v>121</v>
      </c>
      <c r="D67" s="47">
        <v>2000</v>
      </c>
      <c r="E67" s="47"/>
    </row>
    <row r="68" spans="1:5">
      <c r="A68" s="45">
        <v>65</v>
      </c>
      <c r="B68" s="46">
        <v>44994</v>
      </c>
      <c r="C68" s="45" t="s">
        <v>122</v>
      </c>
      <c r="D68" s="47">
        <v>500</v>
      </c>
      <c r="E68" s="47"/>
    </row>
    <row r="69" spans="1:5">
      <c r="A69" s="45">
        <v>66</v>
      </c>
      <c r="B69" s="46">
        <v>44994</v>
      </c>
      <c r="C69" s="45" t="s">
        <v>123</v>
      </c>
      <c r="D69" s="47">
        <v>1000</v>
      </c>
      <c r="E69" s="47"/>
    </row>
    <row r="70" spans="1:5">
      <c r="A70" s="45">
        <v>67</v>
      </c>
      <c r="B70" s="46">
        <v>44994</v>
      </c>
      <c r="C70" s="45" t="s">
        <v>124</v>
      </c>
      <c r="D70" s="47">
        <v>100</v>
      </c>
      <c r="E70" s="47"/>
    </row>
    <row r="71" spans="1:5">
      <c r="A71" s="45">
        <v>68</v>
      </c>
      <c r="B71" s="46">
        <v>44994</v>
      </c>
      <c r="C71" s="45" t="s">
        <v>125</v>
      </c>
      <c r="D71" s="47">
        <v>1000</v>
      </c>
      <c r="E71" s="47"/>
    </row>
    <row r="72" spans="1:5">
      <c r="A72" s="45">
        <v>69</v>
      </c>
      <c r="B72" s="46">
        <v>44995</v>
      </c>
      <c r="C72" s="45" t="s">
        <v>126</v>
      </c>
      <c r="D72" s="47">
        <v>500</v>
      </c>
      <c r="E72" s="47"/>
    </row>
    <row r="73" spans="1:5">
      <c r="A73" s="45">
        <v>70</v>
      </c>
      <c r="B73" s="46">
        <v>44996</v>
      </c>
      <c r="C73" s="45" t="s">
        <v>127</v>
      </c>
      <c r="D73" s="47">
        <v>1000</v>
      </c>
      <c r="E73" s="47"/>
    </row>
    <row r="74" spans="1:5">
      <c r="A74" s="45">
        <v>71</v>
      </c>
      <c r="B74" s="46">
        <v>44996</v>
      </c>
      <c r="C74" s="45" t="s">
        <v>128</v>
      </c>
      <c r="D74" s="47">
        <v>1000</v>
      </c>
      <c r="E74" s="47"/>
    </row>
    <row r="75" spans="1:5">
      <c r="A75" s="45">
        <v>72</v>
      </c>
      <c r="B75" s="46">
        <v>44996</v>
      </c>
      <c r="C75" s="45" t="s">
        <v>129</v>
      </c>
      <c r="D75" s="47">
        <v>500</v>
      </c>
      <c r="E75" s="47"/>
    </row>
    <row r="76" spans="1:5">
      <c r="A76" s="45">
        <v>73</v>
      </c>
      <c r="B76" s="46">
        <v>44997</v>
      </c>
      <c r="C76" s="45" t="s">
        <v>130</v>
      </c>
      <c r="D76" s="47">
        <v>500</v>
      </c>
      <c r="E76" s="47"/>
    </row>
    <row r="77" spans="1:5">
      <c r="A77" s="45">
        <v>74</v>
      </c>
      <c r="B77" s="46">
        <v>44998</v>
      </c>
      <c r="C77" s="45" t="s">
        <v>131</v>
      </c>
      <c r="D77" s="47">
        <v>3000</v>
      </c>
      <c r="E77" s="47" t="s">
        <v>132</v>
      </c>
    </row>
    <row r="78" spans="1:5">
      <c r="A78" s="45">
        <v>75</v>
      </c>
      <c r="B78" s="46">
        <v>44998</v>
      </c>
      <c r="C78" s="45" t="s">
        <v>133</v>
      </c>
      <c r="D78" s="47">
        <v>500</v>
      </c>
      <c r="E78" s="47"/>
    </row>
    <row r="79" spans="1:5">
      <c r="A79" s="45">
        <v>76</v>
      </c>
      <c r="B79" s="46">
        <v>44999</v>
      </c>
      <c r="C79" s="45" t="s">
        <v>134</v>
      </c>
      <c r="D79" s="47">
        <v>1000</v>
      </c>
      <c r="E79" s="47"/>
    </row>
    <row r="80" spans="1:5">
      <c r="A80" s="45">
        <v>77</v>
      </c>
      <c r="B80" s="46">
        <v>45000</v>
      </c>
      <c r="C80" s="45" t="s">
        <v>135</v>
      </c>
      <c r="D80" s="47">
        <v>500</v>
      </c>
      <c r="E80" s="47"/>
    </row>
    <row r="81" spans="1:5">
      <c r="A81" s="45">
        <v>78</v>
      </c>
      <c r="B81" s="46">
        <v>45001</v>
      </c>
      <c r="C81" s="45" t="s">
        <v>136</v>
      </c>
      <c r="D81" s="47">
        <v>3000</v>
      </c>
      <c r="E81" s="47"/>
    </row>
    <row r="82" spans="1:5">
      <c r="A82" s="45">
        <v>79</v>
      </c>
      <c r="B82" s="46">
        <v>45001</v>
      </c>
      <c r="C82" s="45" t="s">
        <v>137</v>
      </c>
      <c r="D82" s="47">
        <v>500</v>
      </c>
      <c r="E82" s="47"/>
    </row>
    <row r="83" spans="1:5">
      <c r="A83" s="45">
        <v>80</v>
      </c>
      <c r="B83" s="46">
        <v>45001</v>
      </c>
      <c r="C83" s="45" t="s">
        <v>138</v>
      </c>
      <c r="D83" s="47">
        <v>1000</v>
      </c>
      <c r="E83" s="47"/>
    </row>
    <row r="84" spans="1:5">
      <c r="A84" s="45">
        <v>81</v>
      </c>
      <c r="B84" s="46">
        <v>45001</v>
      </c>
      <c r="C84" s="45" t="s">
        <v>139</v>
      </c>
      <c r="D84" s="47">
        <v>1000</v>
      </c>
      <c r="E84" s="47"/>
    </row>
    <row r="85" spans="1:5">
      <c r="A85" s="45">
        <v>82</v>
      </c>
      <c r="B85" s="46">
        <v>45001</v>
      </c>
      <c r="C85" s="45" t="s">
        <v>140</v>
      </c>
      <c r="D85" s="47">
        <v>3000</v>
      </c>
      <c r="E85" s="47"/>
    </row>
    <row r="86" spans="1:5">
      <c r="A86" s="45">
        <v>83</v>
      </c>
      <c r="B86" s="46">
        <v>45001</v>
      </c>
      <c r="C86" s="45" t="s">
        <v>141</v>
      </c>
      <c r="D86" s="47">
        <v>500</v>
      </c>
      <c r="E86" s="47"/>
    </row>
    <row r="87" spans="1:5">
      <c r="A87" s="45">
        <v>84</v>
      </c>
      <c r="B87" s="46">
        <v>45001</v>
      </c>
      <c r="C87" s="45" t="s">
        <v>142</v>
      </c>
      <c r="D87" s="47">
        <v>200</v>
      </c>
      <c r="E87" s="47"/>
    </row>
    <row r="88" spans="1:5">
      <c r="A88" s="45">
        <v>85</v>
      </c>
      <c r="B88" s="46">
        <v>45001</v>
      </c>
      <c r="C88" s="45" t="s">
        <v>143</v>
      </c>
      <c r="D88" s="47">
        <v>1000</v>
      </c>
      <c r="E88" s="47"/>
    </row>
    <row r="89" spans="1:5">
      <c r="A89" s="45">
        <v>86</v>
      </c>
      <c r="B89" s="46">
        <v>45001</v>
      </c>
      <c r="C89" s="45" t="s">
        <v>144</v>
      </c>
      <c r="D89" s="47">
        <v>1000</v>
      </c>
      <c r="E89" s="47"/>
    </row>
    <row r="90" spans="1:5">
      <c r="A90" s="45">
        <v>87</v>
      </c>
      <c r="B90" s="46">
        <v>45001</v>
      </c>
      <c r="C90" s="45" t="s">
        <v>145</v>
      </c>
      <c r="D90" s="47">
        <v>200</v>
      </c>
      <c r="E90" s="47"/>
    </row>
    <row r="91" spans="1:5">
      <c r="A91" s="45">
        <v>88</v>
      </c>
      <c r="B91" s="46">
        <v>45001</v>
      </c>
      <c r="C91" s="45" t="s">
        <v>146</v>
      </c>
      <c r="D91" s="47">
        <v>2000</v>
      </c>
      <c r="E91" s="47"/>
    </row>
    <row r="92" spans="1:5">
      <c r="A92" s="45">
        <v>89</v>
      </c>
      <c r="B92" s="46">
        <v>45001</v>
      </c>
      <c r="C92" s="45" t="s">
        <v>147</v>
      </c>
      <c r="D92" s="47">
        <v>100</v>
      </c>
      <c r="E92" s="47"/>
    </row>
    <row r="93" spans="1:5">
      <c r="A93" s="45">
        <v>90</v>
      </c>
      <c r="B93" s="46">
        <v>45001</v>
      </c>
      <c r="C93" s="45" t="s">
        <v>148</v>
      </c>
      <c r="D93" s="47">
        <v>83</v>
      </c>
      <c r="E93" s="47"/>
    </row>
    <row r="94" spans="1:5">
      <c r="A94" s="45">
        <v>91</v>
      </c>
      <c r="B94" s="46">
        <v>45002</v>
      </c>
      <c r="C94" s="45" t="s">
        <v>149</v>
      </c>
      <c r="D94" s="47">
        <v>1000</v>
      </c>
      <c r="E94" s="47"/>
    </row>
    <row r="95" spans="1:5">
      <c r="A95" s="45">
        <v>92</v>
      </c>
      <c r="B95" s="46">
        <v>45002</v>
      </c>
      <c r="C95" s="45" t="s">
        <v>150</v>
      </c>
      <c r="D95" s="47">
        <v>7150</v>
      </c>
      <c r="E95" s="47"/>
    </row>
    <row r="96" spans="1:5">
      <c r="A96" s="45">
        <v>93</v>
      </c>
      <c r="B96" s="46">
        <v>45002</v>
      </c>
      <c r="C96" s="45" t="s">
        <v>151</v>
      </c>
      <c r="D96" s="47">
        <v>200</v>
      </c>
      <c r="E96" s="47"/>
    </row>
    <row r="97" spans="1:5">
      <c r="A97" s="45">
        <v>94</v>
      </c>
      <c r="B97" s="46">
        <v>45002</v>
      </c>
      <c r="C97" s="45" t="s">
        <v>152</v>
      </c>
      <c r="D97" s="47">
        <v>300</v>
      </c>
      <c r="E97" s="47"/>
    </row>
    <row r="98" spans="1:5">
      <c r="A98" s="45">
        <v>95</v>
      </c>
      <c r="B98" s="46">
        <v>45002</v>
      </c>
      <c r="C98" s="45" t="s">
        <v>153</v>
      </c>
      <c r="D98" s="47">
        <v>5000</v>
      </c>
      <c r="E98" s="47"/>
    </row>
    <row r="99" spans="1:5">
      <c r="A99" s="45">
        <v>96</v>
      </c>
      <c r="B99" s="46">
        <v>45003</v>
      </c>
      <c r="C99" s="45" t="s">
        <v>154</v>
      </c>
      <c r="D99" s="47">
        <v>100</v>
      </c>
      <c r="E99" s="47"/>
    </row>
    <row r="100" spans="1:5">
      <c r="A100" s="45">
        <v>97</v>
      </c>
      <c r="B100" s="46">
        <v>45009</v>
      </c>
      <c r="C100" s="45" t="s">
        <v>155</v>
      </c>
      <c r="D100" s="47">
        <v>1000</v>
      </c>
      <c r="E100" s="47"/>
    </row>
    <row r="101" spans="1:5">
      <c r="A101" s="45">
        <v>98</v>
      </c>
      <c r="B101" s="46">
        <v>45009</v>
      </c>
      <c r="C101" s="45" t="s">
        <v>156</v>
      </c>
      <c r="D101" s="47">
        <v>1000</v>
      </c>
      <c r="E101" s="47"/>
    </row>
    <row r="102" spans="1:5">
      <c r="A102" s="45">
        <v>99</v>
      </c>
      <c r="B102" s="46">
        <v>45009</v>
      </c>
      <c r="C102" s="45" t="s">
        <v>157</v>
      </c>
      <c r="D102" s="47">
        <v>1000</v>
      </c>
      <c r="E102" s="47"/>
    </row>
    <row r="103" spans="1:5">
      <c r="A103" s="45"/>
      <c r="B103" s="49"/>
      <c r="C103" s="50" t="s">
        <v>158</v>
      </c>
      <c r="D103" s="51">
        <f>SUM(D4:D102)</f>
        <v>112155</v>
      </c>
      <c r="E103" s="51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CHI PHÍ CHƯƠNG TRÌNH</vt:lpstr>
      <vt:lpstr>THỐNG KÊ ỦNG HỘ CHƯƠNG TRÌNH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Hp</cp:lastModifiedBy>
  <dcterms:created xsi:type="dcterms:W3CDTF">2023-04-12T05:48:27Z</dcterms:created>
  <dcterms:modified xsi:type="dcterms:W3CDTF">2023-04-19T02:27:02Z</dcterms:modified>
</cp:coreProperties>
</file>