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T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 s="1"/>
  <c r="H9" i="1" s="1"/>
  <c r="H10" i="1" s="1"/>
  <c r="H11" i="1" s="1"/>
  <c r="H12" i="1" s="1"/>
  <c r="H13" i="1" s="1"/>
  <c r="H14" i="1" s="1"/>
  <c r="H15" i="1" s="1"/>
  <c r="H16" i="1" s="1"/>
  <c r="H5" i="1"/>
  <c r="F17" i="1" l="1"/>
  <c r="E17" i="1"/>
  <c r="G16" i="1"/>
  <c r="G15" i="1"/>
  <c r="G14" i="1"/>
  <c r="G13" i="1"/>
  <c r="G12" i="1"/>
  <c r="G11" i="1"/>
  <c r="G9" i="1"/>
  <c r="G8" i="1"/>
  <c r="G7" i="1"/>
  <c r="G6" i="1"/>
  <c r="E18" i="1" l="1"/>
  <c r="K9" i="1"/>
  <c r="G17" i="1"/>
  <c r="H17" i="1" l="1"/>
</calcChain>
</file>

<file path=xl/sharedStrings.xml><?xml version="1.0" encoding="utf-8"?>
<sst xmlns="http://schemas.openxmlformats.org/spreadsheetml/2006/main" count="28" uniqueCount="28">
  <si>
    <t>Ngày</t>
  </si>
  <si>
    <t>Chi tiết</t>
  </si>
  <si>
    <t>Số lượng</t>
  </si>
  <si>
    <t>Đơn giá</t>
  </si>
  <si>
    <t>Thu</t>
  </si>
  <si>
    <t>Chi</t>
  </si>
  <si>
    <t>Tồn</t>
  </si>
  <si>
    <t>CMTX</t>
  </si>
  <si>
    <t>CMKTX</t>
  </si>
  <si>
    <t xml:space="preserve">Thịt </t>
  </si>
  <si>
    <t>Gạo</t>
  </si>
  <si>
    <t xml:space="preserve">Bí đỏ </t>
  </si>
  <si>
    <t xml:space="preserve">Cà rốt </t>
  </si>
  <si>
    <t>Hành ngò</t>
  </si>
  <si>
    <t xml:space="preserve">Bao tay </t>
  </si>
  <si>
    <t>Bình ga</t>
  </si>
  <si>
    <t>Nước mắm</t>
  </si>
  <si>
    <t>Bột ngọt</t>
  </si>
  <si>
    <t>Muối</t>
  </si>
  <si>
    <t>Dầu ăn</t>
  </si>
  <si>
    <t>BÁO CÁO THU CHI NỒI CHÁO HÀ TĨNH THÁNG 05/2021</t>
  </si>
  <si>
    <t>Tồn tháng 04/2021</t>
  </si>
  <si>
    <t>Tuần 2 (09/05)</t>
  </si>
  <si>
    <t>T2: 09/05</t>
  </si>
  <si>
    <t>Tổng tháng 05/2021</t>
  </si>
  <si>
    <t>Tồn cuối tháng 05/2021</t>
  </si>
  <si>
    <t>05/05</t>
  </si>
  <si>
    <t>Yard Sale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</si>
</sst>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000]d/m/yyyy;@"/>
    <numFmt numFmtId="165" formatCode="_-* #,##0.00\ _₫_-;\-* #,##0.00\ _₫_-;_-* &quot;-&quot;??\ _₫_-;_-@_-"/>
    <numFmt numFmtId="166" formatCode="_(* #,##0_);_(* \(#,##0\);_(* &quot;-&quot;??_);_(@_)"/>
    <numFmt numFmtId="167" formatCode="[$-101042A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5" fontId="5" fillId="0" borderId="0" applyFont="0" applyFill="0" applyBorder="0" applyAlignment="0" applyProtection="0"/>
  </cellStyleXfs>
  <cellXfs count="37">
    <xf numFmtId="0" fontId="0" fillId="0" borderId="0" xfId="0"/>
    <xf numFmtId="16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166" fontId="4" fillId="0" borderId="4" xfId="2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67" fontId="4" fillId="3" borderId="4" xfId="1" applyNumberFormat="1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/>
    </xf>
    <xf numFmtId="166" fontId="4" fillId="4" borderId="4" xfId="2" applyNumberFormat="1" applyFont="1" applyFill="1" applyBorder="1" applyAlignment="1">
      <alignment vertical="center"/>
    </xf>
    <xf numFmtId="164" fontId="4" fillId="5" borderId="4" xfId="1" quotePrefix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66" fontId="7" fillId="6" borderId="4" xfId="2" applyNumberFormat="1" applyFont="1" applyFill="1" applyBorder="1" applyAlignment="1">
      <alignment horizontal="center" vertical="center"/>
    </xf>
    <xf numFmtId="166" fontId="4" fillId="0" borderId="4" xfId="2" applyNumberFormat="1" applyFont="1" applyBorder="1" applyAlignment="1">
      <alignment vertical="center"/>
    </xf>
    <xf numFmtId="164" fontId="4" fillId="7" borderId="4" xfId="1" quotePrefix="1" applyNumberFormat="1" applyFont="1" applyFill="1" applyBorder="1" applyAlignment="1">
      <alignment horizontal="center" vertical="center"/>
    </xf>
    <xf numFmtId="164" fontId="4" fillId="8" borderId="4" xfId="1" quotePrefix="1" applyNumberFormat="1" applyFont="1" applyFill="1" applyBorder="1" applyAlignment="1">
      <alignment horizontal="center" vertical="center"/>
    </xf>
    <xf numFmtId="164" fontId="4" fillId="6" borderId="4" xfId="1" quotePrefix="1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166" fontId="1" fillId="9" borderId="4" xfId="0" applyNumberFormat="1" applyFont="1" applyFill="1" applyBorder="1"/>
    <xf numFmtId="164" fontId="4" fillId="4" borderId="4" xfId="1" applyNumberFormat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3" fontId="4" fillId="4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6" fontId="4" fillId="10" borderId="5" xfId="2" applyNumberFormat="1" applyFont="1" applyFill="1" applyBorder="1" applyAlignment="1">
      <alignment horizontal="center" vertical="center"/>
    </xf>
    <xf numFmtId="166" fontId="4" fillId="10" borderId="6" xfId="2" applyNumberFormat="1" applyFont="1" applyFill="1" applyBorder="1" applyAlignment="1">
      <alignment horizontal="center" vertical="center"/>
    </xf>
    <xf numFmtId="166" fontId="4" fillId="7" borderId="5" xfId="2" applyNumberFormat="1" applyFont="1" applyFill="1" applyBorder="1" applyAlignment="1">
      <alignment horizontal="center" vertical="center"/>
    </xf>
    <xf numFmtId="166" fontId="4" fillId="7" borderId="6" xfId="2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6" fontId="4" fillId="11" borderId="1" xfId="2" applyNumberFormat="1" applyFont="1" applyFill="1" applyBorder="1" applyAlignment="1">
      <alignment vertical="center"/>
    </xf>
    <xf numFmtId="166" fontId="4" fillId="11" borderId="3" xfId="2" applyNumberFormat="1" applyFont="1" applyFill="1" applyBorder="1" applyAlignment="1">
      <alignment vertical="center"/>
    </xf>
    <xf numFmtId="0" fontId="8" fillId="0" borderId="0" xfId="0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24" sqref="B24"/>
    </sheetView>
  </sheetViews>
  <sheetFormatPr defaultRowHeight="14.4" x14ac:dyDescent="0.3"/>
  <cols>
    <col min="1" max="1" width="20" customWidth="1"/>
    <col min="2" max="2" width="30.88671875" customWidth="1"/>
    <col min="3" max="3" width="11.6640625" style="23" customWidth="1"/>
    <col min="4" max="4" width="14.5546875" style="24" customWidth="1"/>
    <col min="5" max="6" width="15" customWidth="1"/>
    <col min="7" max="7" width="15.33203125" customWidth="1"/>
    <col min="8" max="8" width="18" customWidth="1"/>
    <col min="11" max="11" width="11.6640625" customWidth="1"/>
  </cols>
  <sheetData>
    <row r="1" spans="1:11" ht="17.399999999999999" x14ac:dyDescent="0.3">
      <c r="A1" s="25" t="s">
        <v>20</v>
      </c>
      <c r="B1" s="26"/>
      <c r="C1" s="26"/>
      <c r="D1" s="26"/>
      <c r="E1" s="26"/>
      <c r="F1" s="26"/>
      <c r="G1" s="26"/>
      <c r="H1" s="27"/>
    </row>
    <row r="2" spans="1:11" ht="15.6" x14ac:dyDescent="0.3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/>
      <c r="G2" s="4" t="s">
        <v>5</v>
      </c>
      <c r="H2" s="5" t="s">
        <v>6</v>
      </c>
    </row>
    <row r="3" spans="1:11" ht="15.6" x14ac:dyDescent="0.3">
      <c r="A3" s="1"/>
      <c r="B3" s="2"/>
      <c r="C3" s="2"/>
      <c r="D3" s="3"/>
      <c r="E3" s="4" t="s">
        <v>7</v>
      </c>
      <c r="F3" s="4" t="s">
        <v>8</v>
      </c>
      <c r="G3" s="4"/>
      <c r="H3" s="5"/>
    </row>
    <row r="4" spans="1:11" ht="15.6" x14ac:dyDescent="0.3">
      <c r="A4" s="6" t="s">
        <v>21</v>
      </c>
      <c r="B4" s="6"/>
      <c r="C4" s="6"/>
      <c r="D4" s="7"/>
      <c r="E4" s="6"/>
      <c r="F4" s="6"/>
      <c r="G4" s="6"/>
      <c r="H4" s="8">
        <v>9706700</v>
      </c>
    </row>
    <row r="5" spans="1:11" ht="15.6" x14ac:dyDescent="0.3">
      <c r="A5" s="9" t="s">
        <v>26</v>
      </c>
      <c r="B5" s="36" t="s">
        <v>27</v>
      </c>
      <c r="C5" s="11"/>
      <c r="D5" s="12"/>
      <c r="E5" s="13"/>
      <c r="F5" s="13">
        <v>500000</v>
      </c>
      <c r="G5" s="13"/>
      <c r="H5" s="14">
        <f>H4+E5+F5-G5</f>
        <v>10206700</v>
      </c>
    </row>
    <row r="6" spans="1:11" ht="15.6" x14ac:dyDescent="0.3">
      <c r="A6" s="15" t="s">
        <v>22</v>
      </c>
      <c r="B6" s="10" t="s">
        <v>9</v>
      </c>
      <c r="C6" s="11">
        <v>5.5</v>
      </c>
      <c r="D6" s="12">
        <v>140000</v>
      </c>
      <c r="E6" s="13"/>
      <c r="F6" s="13"/>
      <c r="G6" s="13">
        <f>C6*D6</f>
        <v>770000</v>
      </c>
      <c r="H6" s="14">
        <f t="shared" ref="H6:H16" si="0">H5+E6+F6-G6</f>
        <v>9436700</v>
      </c>
    </row>
    <row r="7" spans="1:11" ht="15.6" x14ac:dyDescent="0.3">
      <c r="A7" s="16"/>
      <c r="B7" s="10" t="s">
        <v>10</v>
      </c>
      <c r="C7" s="11">
        <v>10</v>
      </c>
      <c r="D7" s="12">
        <v>13000</v>
      </c>
      <c r="E7" s="13"/>
      <c r="F7" s="13"/>
      <c r="G7" s="13">
        <f t="shared" ref="G7:G16" si="1">C7*D7</f>
        <v>130000</v>
      </c>
      <c r="H7" s="14">
        <f t="shared" si="0"/>
        <v>9306700</v>
      </c>
    </row>
    <row r="8" spans="1:11" ht="15.6" x14ac:dyDescent="0.3">
      <c r="A8" s="17"/>
      <c r="B8" s="10" t="s">
        <v>11</v>
      </c>
      <c r="C8" s="11">
        <v>8</v>
      </c>
      <c r="D8" s="12">
        <v>10000</v>
      </c>
      <c r="E8" s="13"/>
      <c r="F8" s="13"/>
      <c r="G8" s="13">
        <f t="shared" si="1"/>
        <v>80000</v>
      </c>
      <c r="H8" s="14">
        <f t="shared" si="0"/>
        <v>9226700</v>
      </c>
    </row>
    <row r="9" spans="1:11" ht="15.6" x14ac:dyDescent="0.3">
      <c r="A9" s="17"/>
      <c r="B9" s="10" t="s">
        <v>12</v>
      </c>
      <c r="C9" s="11">
        <v>2</v>
      </c>
      <c r="D9" s="12">
        <v>15000</v>
      </c>
      <c r="E9" s="13"/>
      <c r="F9" s="13"/>
      <c r="G9" s="13">
        <f t="shared" si="1"/>
        <v>30000</v>
      </c>
      <c r="H9" s="14">
        <f t="shared" si="0"/>
        <v>9196700</v>
      </c>
      <c r="J9" s="18" t="s">
        <v>23</v>
      </c>
      <c r="K9" s="19">
        <f>SUM(G6:G16)</f>
        <v>1468000</v>
      </c>
    </row>
    <row r="10" spans="1:11" ht="15.6" x14ac:dyDescent="0.3">
      <c r="A10" s="17"/>
      <c r="B10" s="10" t="s">
        <v>13</v>
      </c>
      <c r="C10" s="11"/>
      <c r="D10" s="12">
        <v>30000</v>
      </c>
      <c r="E10" s="13"/>
      <c r="F10" s="13"/>
      <c r="G10" s="13">
        <v>30000</v>
      </c>
      <c r="H10" s="14">
        <f t="shared" si="0"/>
        <v>9166700</v>
      </c>
      <c r="J10" s="18"/>
      <c r="K10" s="19"/>
    </row>
    <row r="11" spans="1:11" ht="15.6" x14ac:dyDescent="0.3">
      <c r="A11" s="17"/>
      <c r="B11" s="10" t="s">
        <v>14</v>
      </c>
      <c r="C11" s="11">
        <v>2</v>
      </c>
      <c r="D11" s="12">
        <v>20000</v>
      </c>
      <c r="E11" s="13"/>
      <c r="F11" s="13"/>
      <c r="G11" s="13">
        <f t="shared" si="1"/>
        <v>40000</v>
      </c>
      <c r="H11" s="14">
        <f t="shared" si="0"/>
        <v>9126700</v>
      </c>
      <c r="J11" s="18"/>
      <c r="K11" s="19"/>
    </row>
    <row r="12" spans="1:11" ht="15.6" x14ac:dyDescent="0.3">
      <c r="A12" s="17"/>
      <c r="B12" s="10" t="s">
        <v>15</v>
      </c>
      <c r="C12" s="11">
        <v>1</v>
      </c>
      <c r="D12" s="12">
        <v>300000</v>
      </c>
      <c r="E12" s="13"/>
      <c r="F12" s="13"/>
      <c r="G12" s="13">
        <f t="shared" si="1"/>
        <v>300000</v>
      </c>
      <c r="H12" s="14">
        <f t="shared" si="0"/>
        <v>8826700</v>
      </c>
      <c r="J12" s="18"/>
      <c r="K12" s="19"/>
    </row>
    <row r="13" spans="1:11" ht="15.6" x14ac:dyDescent="0.3">
      <c r="A13" s="17"/>
      <c r="B13" s="10" t="s">
        <v>16</v>
      </c>
      <c r="C13" s="11">
        <v>1</v>
      </c>
      <c r="D13" s="12">
        <v>16000</v>
      </c>
      <c r="E13" s="13"/>
      <c r="F13" s="13"/>
      <c r="G13" s="13">
        <f t="shared" si="1"/>
        <v>16000</v>
      </c>
      <c r="H13" s="14">
        <f t="shared" si="0"/>
        <v>8810700</v>
      </c>
    </row>
    <row r="14" spans="1:11" ht="15.6" x14ac:dyDescent="0.3">
      <c r="A14" s="17"/>
      <c r="B14" s="10" t="s">
        <v>17</v>
      </c>
      <c r="C14" s="11">
        <v>1</v>
      </c>
      <c r="D14" s="12">
        <v>31000</v>
      </c>
      <c r="E14" s="13"/>
      <c r="F14" s="13"/>
      <c r="G14" s="13">
        <f t="shared" si="1"/>
        <v>31000</v>
      </c>
      <c r="H14" s="14">
        <f t="shared" si="0"/>
        <v>8779700</v>
      </c>
    </row>
    <row r="15" spans="1:11" ht="15.6" x14ac:dyDescent="0.3">
      <c r="A15" s="17"/>
      <c r="B15" s="10" t="s">
        <v>18</v>
      </c>
      <c r="C15" s="11">
        <v>1</v>
      </c>
      <c r="D15" s="12">
        <v>10000</v>
      </c>
      <c r="E15" s="13"/>
      <c r="F15" s="13"/>
      <c r="G15" s="13">
        <f t="shared" si="1"/>
        <v>10000</v>
      </c>
      <c r="H15" s="14">
        <f t="shared" si="0"/>
        <v>8769700</v>
      </c>
    </row>
    <row r="16" spans="1:11" ht="15.6" x14ac:dyDescent="0.3">
      <c r="A16" s="17"/>
      <c r="B16" s="10" t="s">
        <v>19</v>
      </c>
      <c r="C16" s="11">
        <v>1</v>
      </c>
      <c r="D16" s="12">
        <v>31000</v>
      </c>
      <c r="E16" s="13"/>
      <c r="F16" s="13"/>
      <c r="G16" s="13">
        <f t="shared" si="1"/>
        <v>31000</v>
      </c>
      <c r="H16" s="14">
        <f t="shared" si="0"/>
        <v>8738700</v>
      </c>
    </row>
    <row r="17" spans="1:8" ht="15.6" x14ac:dyDescent="0.3">
      <c r="A17" s="20" t="s">
        <v>24</v>
      </c>
      <c r="B17" s="1"/>
      <c r="C17" s="1"/>
      <c r="D17" s="3"/>
      <c r="E17" s="14">
        <f>SUM(E5:E16)</f>
        <v>0</v>
      </c>
      <c r="F17" s="14">
        <f>SUM(F5:F16)</f>
        <v>500000</v>
      </c>
      <c r="G17" s="28">
        <f>SUM(G5:G16)</f>
        <v>1468000</v>
      </c>
      <c r="H17" s="30">
        <f>H4+E18-G17</f>
        <v>8738700</v>
      </c>
    </row>
    <row r="18" spans="1:8" ht="15.6" x14ac:dyDescent="0.3">
      <c r="A18" s="32" t="s">
        <v>25</v>
      </c>
      <c r="B18" s="33"/>
      <c r="C18" s="21"/>
      <c r="D18" s="22"/>
      <c r="E18" s="34">
        <f>E17+F17</f>
        <v>500000</v>
      </c>
      <c r="F18" s="35"/>
      <c r="G18" s="29"/>
      <c r="H18" s="31"/>
    </row>
  </sheetData>
  <mergeCells count="5">
    <mergeCell ref="A1:H1"/>
    <mergeCell ref="G17:G18"/>
    <mergeCell ref="H17:H18"/>
    <mergeCell ref="A18:B18"/>
    <mergeCell ref="E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T05</vt:lpstr>
    </vt:vector>
  </TitlesOfParts>
  <Company>Quoc Viet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2021-05-05T09:00:29Z</dcterms:created>
  <dcterms:modified xsi:type="dcterms:W3CDTF">2021-07-14T03:51:00Z</dcterms:modified>
</cp:coreProperties>
</file>