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20" windowWidth="18195" windowHeight="11325"/>
  </bookViews>
  <sheets>
    <sheet name="list" sheetId="2" r:id="rId1"/>
    <sheet name="bank" sheetId="4" r:id="rId2"/>
  </sheets>
  <definedNames>
    <definedName name="_xlnm._FilterDatabase" localSheetId="1" hidden="1">bank!$A$2:$D$174</definedName>
    <definedName name="_xlnm._FilterDatabase" localSheetId="0" hidden="1">list!$A$4:$D$47</definedName>
  </definedNames>
  <calcPr calcId="144525" calcMode="manual" calcCompleted="0" calcOnSave="0"/>
</workbook>
</file>

<file path=xl/calcChain.xml><?xml version="1.0" encoding="utf-8"?>
<calcChain xmlns="http://schemas.openxmlformats.org/spreadsheetml/2006/main">
  <c r="F21"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C47" i="2"/>
  <c r="E47" i="2"/>
  <c r="C49" i="2"/>
  <c r="C50" i="2"/>
  <c r="C51" i="2"/>
  <c r="C52" i="2"/>
  <c r="D36" i="4" l="1"/>
  <c r="D24" i="4" l="1"/>
  <c r="D15" i="4" l="1"/>
  <c r="D19" i="4" l="1"/>
  <c r="D26" i="4" l="1"/>
  <c r="D16" i="4" l="1"/>
  <c r="D18" i="4" l="1"/>
  <c r="D11" i="4" l="1"/>
  <c r="D6" i="4" l="1"/>
  <c r="D21" i="4"/>
  <c r="D17" i="4"/>
  <c r="D28" i="4"/>
  <c r="D20" i="4"/>
</calcChain>
</file>

<file path=xl/sharedStrings.xml><?xml version="1.0" encoding="utf-8"?>
<sst xmlns="http://schemas.openxmlformats.org/spreadsheetml/2006/main" count="363" uniqueCount="252">
  <si>
    <t xml:space="preserve">Total </t>
  </si>
  <si>
    <t>Nguyễn Hương Liên</t>
  </si>
  <si>
    <t xml:space="preserve">Nam Trang </t>
  </si>
  <si>
    <t>Hanh Lam Thi Minh</t>
  </si>
  <si>
    <t>Sen Trang</t>
  </si>
  <si>
    <t>Mai Nguyen( bạn Sen trang)</t>
  </si>
  <si>
    <t>Nguyễn Kim Anh</t>
  </si>
  <si>
    <t xml:space="preserve">Minh Thao Đỗ </t>
  </si>
  <si>
    <t>Kim Oanh Đỗ</t>
  </si>
  <si>
    <t>C. Thúy Hạnh( bạn Kim Oanh  Đỗ)</t>
  </si>
  <si>
    <t>Kim Ngân</t>
  </si>
  <si>
    <t>Thu Huyền Nguyễn( bạn Duyen)</t>
  </si>
  <si>
    <t>Bùi Quốc HÙng</t>
  </si>
  <si>
    <t>Hoa Hoàng</t>
  </si>
  <si>
    <t>Hương Đặng</t>
  </si>
  <si>
    <t>Nhóm Love Eldaniz</t>
  </si>
  <si>
    <t>Các cháu con Chị Thanh</t>
  </si>
  <si>
    <t>Tuấn Việt Đào</t>
  </si>
  <si>
    <t>Ha Thanh Lê( bạn Duyên)</t>
  </si>
  <si>
    <t>Tên</t>
  </si>
  <si>
    <t xml:space="preserve">Số tiền </t>
  </si>
  <si>
    <t xml:space="preserve">Tình trạng </t>
  </si>
  <si>
    <t>Số TT</t>
  </si>
  <si>
    <t xml:space="preserve">Duyên Tường </t>
  </si>
  <si>
    <t>Đã CK</t>
  </si>
  <si>
    <t>Phuong Van Ho</t>
  </si>
  <si>
    <t>Trần Thị Hải( Bạn Phạm Huyền)</t>
  </si>
  <si>
    <t>Bạn chị Minh hoa Pham</t>
  </si>
  <si>
    <t>Dương Ngọc Lan</t>
  </si>
  <si>
    <t>Lưu Thanh Tú</t>
  </si>
  <si>
    <t>Hongg Dangg</t>
  </si>
  <si>
    <t>Chị Minh Hoa Pham</t>
  </si>
  <si>
    <t>Bác Đỗ Thị Nhi</t>
  </si>
  <si>
    <t>Bác Đỗ Xuân Dương</t>
  </si>
  <si>
    <t xml:space="preserve">Anh Lê Văn </t>
  </si>
  <si>
    <t>Hoàng Thu Hà</t>
  </si>
  <si>
    <t>Hanh Trần( bạn Duyên )</t>
  </si>
  <si>
    <t>Pulsa Nguyễn( bạn Duyên)</t>
  </si>
  <si>
    <t>Bùi Quốc Khánh</t>
  </si>
  <si>
    <t>Đinh Hương Nhài</t>
  </si>
  <si>
    <t xml:space="preserve">Râu dài hơn tóc </t>
  </si>
  <si>
    <t>đã chuyển 28/1</t>
  </si>
  <si>
    <t>Hanh Nguyen</t>
  </si>
  <si>
    <t>C.Huyền( bạn hà nguyen)</t>
  </si>
  <si>
    <t>Duyên chuyển 28/1</t>
  </si>
  <si>
    <t>Ngày giao dịch</t>
  </si>
  <si>
    <t>Số tiền</t>
  </si>
  <si>
    <t>Mô tả</t>
  </si>
  <si>
    <t>28/01/2019</t>
  </si>
  <si>
    <t>972452.280119.141232.DUONG NGOC LAN-BAN TUYEN UNG HO GIAO THUA VIEN HUYET HOC FT19028043614090</t>
  </si>
  <si>
    <t>143462.280119.111027.TG UH GTAHN 2019</t>
  </si>
  <si>
    <t>IBVCB.2801190510762001.Minh Huong 1000; doi tac Hung quoc nguyen1000, Thu hoai 400; TV dau ten 200 uh CMXHT 2019</t>
  </si>
  <si>
    <t>IBVCB.2701191015620001.Luu Thi Thanh Tu UH - giao thua vien HH</t>
  </si>
  <si>
    <t>001494.280119.183304.SONNYNHAN - GIAO THUA AM-280119-18:32:20</t>
  </si>
  <si>
    <t>MBVCB129173904.Dang Ha UH-giao thua vien HH.CT tu 0691000380379 LUU THI NGOC ANH toi 0061001043010 TRAN THI KIM PHUONG.</t>
  </si>
  <si>
    <t>MBVCB128866347.UH GTAHN em Ngan 200k, Tran Tuyet Trang 500k.CT tu 0021000732090 NGUYEN PHUONG ANH toi 0061001043010 TRAN THI KIM PHUONG.</t>
  </si>
  <si>
    <t>Sender:01201011.DD:280119.SHGD:10012864.BO:NGUYEN THUY HANH.CHAU NGOC MINH UNG HO GIAO THU A VIEN HUYET HOC</t>
  </si>
  <si>
    <t>27/01/2019</t>
  </si>
  <si>
    <t>IBVCB.2701190182485001.Le Van Anh- Giao thua vien HH</t>
  </si>
  <si>
    <t>26/01/2019</t>
  </si>
  <si>
    <t>965250.250119.234524.Ung ho chuong trinh tu thien FT19026625226760</t>
  </si>
  <si>
    <t>25/01/2019</t>
  </si>
  <si>
    <t>Tra lai tien gui/Interest paid</t>
  </si>
  <si>
    <t>MBVCB127547563.Huong Nguyen CDC UH CMX Ha Tinh.CT tu 0011001210888 NGUYEN ANH DAO toi 0061001043010 TRAN THI KIM PHUONG.</t>
  </si>
  <si>
    <t>24/01/2019</t>
  </si>
  <si>
    <t>IBVCB.2401190972018001.Kim Oanh Do ung ho giao thua vien HH</t>
  </si>
  <si>
    <t>IBVCB.2401190375037003.Nhom Love Eldaniz ung ho giao thua vien HH</t>
  </si>
  <si>
    <t>IBVCB.2401190443069001.Thu Huyen Nguyen ban Duyen Tuong uh giao thua vien HH</t>
  </si>
  <si>
    <t>IBVCB.2401190948737001.Dao Tuan Viet- giao thua vien HH</t>
  </si>
  <si>
    <t>IBVCB.2401190795638002.Thuy Hanh ban Kim Oanh Do ung ho giao thua HH</t>
  </si>
  <si>
    <t>776587.240119.105531.Mai Nguyen ung ho giao thua vien HH</t>
  </si>
  <si>
    <t>IBVCB.2301190270960001.HoaHoang-Giao Thua vien hh</t>
  </si>
  <si>
    <t>FTF_CN:9704366802797532038.FrAcc:0451001463967.ToAcc:0061001043010</t>
  </si>
  <si>
    <t>23/01/2019</t>
  </si>
  <si>
    <t>IBVCB.2301190422628003.Canthoqutoi giup SV Ly Chan Phuong - Quang Nam.</t>
  </si>
  <si>
    <t>718888.230119.140056.Sen trang ung ho giao thua Vien HH</t>
  </si>
  <si>
    <t>698769.230119.131201.cong ty Salt and Pepper TPHCM ung ho quy heart bank</t>
  </si>
  <si>
    <t>222181.230119.095155.Bui Quoc Hung giao thua vien Hh</t>
  </si>
  <si>
    <t>155010.220119.231619.HN ban Kim Ngan UH CMX HT</t>
  </si>
  <si>
    <t>962506.230119.155326.Minh thao do giao thua vhh FT19023093583990</t>
  </si>
  <si>
    <t>IBVCB.2301190980978002.La_ngoc giup SV Ly Chan Phuong - Quang Nam</t>
  </si>
  <si>
    <t>IBVCB.2301190634231001.Do Quyen ung ho chuong trinh TPHCM- Giao thua am 2019</t>
  </si>
  <si>
    <t>MBVCB126969221.chuyen tien cua moi nguoi chuyen vao quy sup.CT tu 0611001925314 NGUYEN BICH HONG toi 0061001043010 TRAN THI KIM PHUONG.</t>
  </si>
  <si>
    <t>MBVCB126750237.ung ho cac em o vien huyet hoc don tet 2019.CT tu 0021000340825 DANG THU HUONG toi 0061001043010 TRAN THI KIM PHUONG.</t>
  </si>
  <si>
    <t>Sender:79310001.DD:230119.SHGD:10001260.BO:TRAN THI HUONG.HUONG UNG HO TP HCM GIAO THUA 2019</t>
  </si>
  <si>
    <t>22/01/2019</t>
  </si>
  <si>
    <t>626882.220119.101102.Nhom Ngoc 9598 Dong Da ungho GTA HN2019</t>
  </si>
  <si>
    <t>277155.220119.112925.Hien mart uh cmx ha tinh 2019</t>
  </si>
  <si>
    <t>683623.220119.220144.Nguyen Huong Lien uh giao thua vien HH</t>
  </si>
  <si>
    <t>MBVCB126199460.Huong Giang xay nha cu Dinh.CT tu 0611001925314 NGUYEN BICH HONG toi 0061001043010 TRAN THI KIM PHUONG.</t>
  </si>
  <si>
    <t>Sender:79305001.DD:220119.SHGD:10002809.BO:TO DAI QUAN.CK</t>
  </si>
  <si>
    <t>21/01/2019</t>
  </si>
  <si>
    <t>IBVCB.2101190544858001.Vankieusa chuyen tra c tho chuyen nham</t>
  </si>
  <si>
    <t>940384.210119.090230.E hang duong UH CMX Ha Tinh 2019 FT19021027601094</t>
  </si>
  <si>
    <t>141231.210119.010437.luklak ung ho em Phuong - Quang Nam</t>
  </si>
  <si>
    <t>807947.210119.202401.TG UH CAY MUA XUAN HA TINH 2019</t>
  </si>
  <si>
    <t>955101.210119.092458.NGUYEN VIET HOA VA CAC CHI EM GAI UNG HO GTA HN 2019 FT19021420440579</t>
  </si>
  <si>
    <t>MBVCB126059906.facfacebook Van Thanh Hue ung ho CMX Thanh hoa 2019.CT tu 0781000469752 VAN THANH HUE toi 0061001043010 TRAN THI KIM PHUONG.</t>
  </si>
  <si>
    <t>MBVCB125873696.Phuong Tran UHCMX Ha Tinh 2019.CT tu 0781000398432 TRAN THI THU PHUONG toi 0061001043010 TRAN THI KIM PHUONG.</t>
  </si>
  <si>
    <t>MBVCB125744683.NTCM chuyen CMX Ha Tinh qua tk Vankieusa.CT tu 0061001043010 TRAN THI KIM PHUONG toi 0201000117128 NGUYEN THI HONG VAN.</t>
  </si>
  <si>
    <t>MBVCB125627455.ung ho giao thua am 2019 tphcm.CT tu 0531002610193 PHAN THUY DUYEN toi 0061001043010 TRAN THI KIM PHUONG.</t>
  </si>
  <si>
    <t>20/01/2019</t>
  </si>
  <si>
    <t>MBVCB125404317.NTCM chuyen CMTX gd Bac Diem va Luan thi xa Cam Xuyen tu T.1-T.3/2019 qua tk Vankieusa.CT tu 0061001043010 TRAN THI KIM PHUONG toi 0201000117128 NGUYEN THI HONG VAN.</t>
  </si>
  <si>
    <t>19/01/2019</t>
  </si>
  <si>
    <t>MBVCB125038784.e Huyen Pham UH CMX Ha Tinh 2019.CT tu 0021000340881 PHAM THI THANH HUYEN toi 0061001043010 TRAN THI KIM PHUONG.</t>
  </si>
  <si>
    <t>18/01/2019</t>
  </si>
  <si>
    <t>MBVCB124459327.phung cuc ung ho CMX Thanh Hoa.CT tu 0781000398432 TRAN THI THU PHUONG toi 0061001043010 TRAN THI KIM PHUONG.</t>
  </si>
  <si>
    <t>993347.180119.151540.Vietcombank 0061001043010 Nhu Bang Le ung ho CMX thanh hoa 2019</t>
  </si>
  <si>
    <t>MBVCB124458835.Cay mua xuan Thanh Hoa.CT tu 0781000398432 TRAN THI THU PHUONG toi 0061001043010 TRAN THI KIM PHUONG.</t>
  </si>
  <si>
    <t>MBVCB124766985.NTCM chuyen tam ung he thong loc nuoc RO CT DakLak ho tro nuoc uong qua tk Phung CuPui.CT tu 0061001043010 TRAN THI KIM PHUONG toi 0231000568935 CHAU THI KIM PHUNG.</t>
  </si>
  <si>
    <t>vu minh duc, hoang minh hung, dang thi le-ct tgp ung ho gta hn 2019</t>
  </si>
  <si>
    <t>17/01/2019</t>
  </si>
  <si>
    <t>MBVCB124389478.Maisa Phan UH CMX Thanh Hoa 1tr, CMX Ha Tinh 1,5tr.CT tu 0011001210888 NGUYEN ANH DAO toi 0061001043010 TRAN THI KIM PHUONG.</t>
  </si>
  <si>
    <t>508146.170119.143057.CK tu 000504300002 den 0061001043010. ND:Ban Comoi Ho tro nuoc uong Cupui</t>
  </si>
  <si>
    <t>MBVCB124268085.Mai Huong Kem Bong uh MoDe.CT tu 0021000732090 NGUYEN PHUONG ANH toi 0061001043010 TRAN THI KIM PHUONG.</t>
  </si>
  <si>
    <t>16/01/2019</t>
  </si>
  <si>
    <t>IBVCB.1501190166833001.Nguyen tung: 300k, Dang dinh luc: 100k uh CMXHT 2019</t>
  </si>
  <si>
    <t>249761.160119.091925.Ngan UBKTTW chuyen tien</t>
  </si>
  <si>
    <t>15/01/2019</t>
  </si>
  <si>
    <t>MBVCB123582791.cay mua xuan thanh hoa chuyen tien .CT tu 0781000466194 LE THI THANH HUONG toi 0061001043010 TRAN THI KIM PHUONG.</t>
  </si>
  <si>
    <t>960882.150119.195445.UH NNMU28 FT19015590305645</t>
  </si>
  <si>
    <t>IBVCB.1501190010167001.Ung ho cay mua xuan Ha Tinh</t>
  </si>
  <si>
    <t>IBVCB.1501190454799002.Quynh Mai VO ung ho ch.tr Loc nuoc RO cho CU PUI - NTCM 2019</t>
  </si>
  <si>
    <t>IBVCB.1501190581825001.Michele-du ung ho Ha Tinh - Cay mua Xuan 2019</t>
  </si>
  <si>
    <t>503487.150119.100043.CK tu 000504300002 den 0061001043010. ND:Ho tro nuoc uong Cupui</t>
  </si>
  <si>
    <t>MBVCB123417290.mot MTQ giau ten uh MoDe.CT tu 0021000732090 NGUYEN PHUONG ANH toi 0061001043010 TRAN THI KIM PHUONG.</t>
  </si>
  <si>
    <t>MBVCB123379964.Do Hop , Kim Lien ung ho CMX Thanh Hoa.CT tu 0781000398432 TRAN THI THU PHUONG toi 0061001043010 TRAN THI KIM PHUONG.</t>
  </si>
  <si>
    <t>MBVCB123343795.Andy Nguyen UH CMX Thanh Hoa 1tr, CMX Ha Tinh 1 tr.CT tu 0181001254094 NGUYEN ANH QUAN toi 0061001043010 TRAN THI KIM PHUONG.</t>
  </si>
  <si>
    <t>MBVCB123335782.chi Thi Le Dang ung ho CT MoDe.CT tu 0021000732090 NGUYEN PHUONG ANH toi 0061001043010 TRAN THI KIM PHUONG.</t>
  </si>
  <si>
    <t>MBVCB123254274.NTCM chuyen tien cay mua xuan Thanh Hoa qua tk Hoaxuongrong.CT tu 0061001043010 TRAN THI KIM PHUONG toi 0781000398432 TRAN THI THU PHUONG.</t>
  </si>
  <si>
    <t>14/01/2019</t>
  </si>
  <si>
    <t>MBVCB122757784.Phuong Tran chuyen ung ho CMX THanh Hoa 2019.CT tu 0781000398432 TRAN THI THU PHUONG toi 0061001043010 TRAN THI KIM PHUONG.</t>
  </si>
  <si>
    <t>MBVCB122867498.Cam Giang ung ho CMX Thanh Hoa 2019.CT tu 0781000398432 TRAN THI THU PHUONG toi 0061001043010 TRAN THI KIM PHUONG.</t>
  </si>
  <si>
    <t>MBVCB122797783.Phuong Tran CK CMX THanh Hoa 2019.CT tu 0781000398432 TRAN THI THU PHUONG toi 0061001043010 TRAN THI KIM PHUONG.</t>
  </si>
  <si>
    <t>MBVCB122772154.cay mua xuan thanh hoa chuy tien.CT tu 0781000466194 LE THI THANH HUONG toi 0061001043010 TRAN THI KIM PHUONG.</t>
  </si>
  <si>
    <t>IBVCB.1401190975162001.Michele_du, Se Chia va Yeu Thuong ung ho DaLak- Ho tro nuoc uong RO.</t>
  </si>
  <si>
    <t>Sender:01310001.DD:140119.SHGD:10025457.BO:LE THI VAN QUYEN.LE QUYEN BAN ANH THAI DUY UH C MX HA TINH 2019</t>
  </si>
  <si>
    <t>Sender:01201003.DD:140119.SHGD:10004309.BO:NGUYEN THI DIEU LINH.CHI VAN NZ UNG HO CMX THAN H HOA</t>
  </si>
  <si>
    <t>13/01/2019</t>
  </si>
  <si>
    <t>MBVCB122488756.UH CMX ha tinh.CT tu 0201000572106 NGUYEN THI LANH toi 0061001043010 TRAN THI KIM PHUONG.</t>
  </si>
  <si>
    <t>442665.130119.104006.Chuyen tien UHCMXHT</t>
  </si>
  <si>
    <t>THU PHI DICH VU INTERNET BANKING THANG 12/2018. SO TIEN 11000 VND</t>
  </si>
  <si>
    <t>IBVCB.1201190020315002.Ban Hung quoc nguyen uh CMXHT 2019</t>
  </si>
  <si>
    <t>IBVCB.1201190727421002.Que Tra uh CMX Ha Tinh 2019</t>
  </si>
  <si>
    <t>IBVCB.1201190968117001.Que Tra uh GTA HN 2019</t>
  </si>
  <si>
    <t>MBVCB122403615.Long &amp; ThaiDzuy UH CMX Thanh Hoa 2tr, UH CMX Ha Tinh 2tr, Anh2Saigon UH CMX Ha Tinh 1tr.CT tu 0011001725719 NGUYEN ANH DAO toi 0061001043010 TRAN THI KIM PHUONG.</t>
  </si>
  <si>
    <t>MBVCB122240827.HXR chuyen tien CMX Thanh Hoa 2019.CT tu 0781000398432 TRAN THI THU PHUONG toi 0061001043010 TRAN THI KIM PHUONG.</t>
  </si>
  <si>
    <t>MBVCB121834404.NTCM chuyen tien XD NNMU so 28 nho Trangvitgioi chuyen den Boi Chau.CT tu 0061001043010 TRAN THI KIM PHUONG toi 0371003797009 HOANG THI QUYNH TRANG.</t>
  </si>
  <si>
    <t>IBVCB.1101190854395001.Nguyen Viet Tuan - UH CMX Ha Tinh 2019</t>
  </si>
  <si>
    <t>IBVCB.1101190283255002.Quyen Hoang UH - CMX Ha Tinh 2019</t>
  </si>
  <si>
    <t>IBVCB.1101190655393001.Linhmeo ung ho CAYMUAXUAN 2019</t>
  </si>
  <si>
    <t>732233.110119.095739.Vietcombank 0061001043010 Minh Vu ung ho CMX Thanh Hoa 2019</t>
  </si>
  <si>
    <t>MBVCB121813014.Tuyen nguyen uhcmxht.CT tu 0451001387681 NGUYEN VAN TUYEN toi 0061001043010 TRAN THI KIM PHUONG.</t>
  </si>
  <si>
    <t>MBVCB121748611.Uh GTA HN(meVan300k,TA300k, Duc200k) uh MoDe Tra1500k, Duc200k, Ngoc300k.CT tu 0021000732090 NGUYEN PHUONG ANH toi 0061001043010 TRAN THI KIM PHUONG.</t>
  </si>
  <si>
    <t>MBVCB121685941.Hoa xuong rong CT Cay mua xuan Thanh Hoa.CT tu 0781000398432 TRAN THI THU PHUONG toi 0061001043010 TRAN THI KIM PHUONG.</t>
  </si>
  <si>
    <t>Sender:79302001.DD:110119.SHGD:10005150.BO:DANG TUONG DUYEN.(CKRMNO: 030219011185158)DUYEN TUONG CK UH NNMU28 VO THIHUHA ( 1000K). HA PHAM (500K).HANH TRAN ( 1000K). DUYEN TUONG (1000K) 3500K (NHH: VIETCOMBANK NHA TRANG )</t>
  </si>
  <si>
    <t>IBVCB.1001190687574002.Chi Lam Thi Minh Phuc UH NNMU28</t>
  </si>
  <si>
    <t>IBVCB.1001190624577003.Huyen UH NNMU28</t>
  </si>
  <si>
    <t>IBVCB.1001190566972002.Tham gia nha tinh nghia so 28</t>
  </si>
  <si>
    <t>IBVCB.1001190838456001.DoanTrang UHcmxht</t>
  </si>
  <si>
    <t>IBVCB.1001190909308001.UH CMX Ha Tinh 2019</t>
  </si>
  <si>
    <t>122015.100119.122855.Em chi Duyen Tuong</t>
  </si>
  <si>
    <t>IBVCB.1001190019978001.Chi Vu Viet Hang UH NNMU28</t>
  </si>
  <si>
    <t>MBVCB121206336.UH NNMU28.CT tu 0011000975170 LAM THI MINH HANH toi 0061001043010 TRAN THI KIM PHUONG.</t>
  </si>
  <si>
    <t>MBVCB121439973.UH CMX Ha Tinh 2019.CT tu 0301000351968 NGUYEN KIM CHI toi 0061001043010 TRAN THI KIM PHUONG.</t>
  </si>
  <si>
    <t>Sender:01201003.DD:100119.SHGD:10008020.BO:DANG THI KIM NGAN.NGUYEN HOANG BAN KIM NGAN UH NNMO28</t>
  </si>
  <si>
    <t>MBVCB121039038.anh/chi UH NNMU28.CT tu 0021000317710 MAI KIM TRANG toi 0061001043010 TRAN THI KIM PHUONG.</t>
  </si>
  <si>
    <t>927363.090119.093952.tlc ung ho chuong trinh CMX Ha tinh 2019</t>
  </si>
  <si>
    <t>361518.090119.074236.Chi Nguyen Thi Thanh Hao UH NN MU28</t>
  </si>
  <si>
    <t>IBVCB.0901190239284001.Em Chjp Bong</t>
  </si>
  <si>
    <t>927377.090119.094104.tlc ung ho chuong trinh cmx hanoi 2019</t>
  </si>
  <si>
    <t>MBVCB120823855.BO THU DO UH NNMU 28.CT tu 0011004232007 DOAN THE PHUONG toi 0061001043010 TRAN THI KIM PHUONG.</t>
  </si>
  <si>
    <t>MBVCB120805509.em hau ung ho.CT tu 0221000000196 PHAM VAN HAU toi 0061001043010 TRAN THI KIM PHUONG.</t>
  </si>
  <si>
    <t>Sender:01360002.DD:090119.SHGD:10000927.BO:NGUYEN KIM NGAN.UH NNMU28</t>
  </si>
  <si>
    <t>Sender:01309001.DD:090119.SHGD:10001357.BO:HO PHUONG VAN.PHUONG VAN HO UH NNMU28</t>
  </si>
  <si>
    <t>IBVCB.0801190769891001.C.Hai UH NNMU28</t>
  </si>
  <si>
    <t>IBVCB.0801190057414001.VoThuyAn ban Tep ung ho NNMU so 28</t>
  </si>
  <si>
    <t>064230.080119.083947.Chi Le Nguyen UH NNMU28</t>
  </si>
  <si>
    <t>MBVCB120690960.UH NNMU28.CT tu 0081000517889 NGUYEN THI THUY HANG toi 0061001043010 TRAN THI KIM PHUONG.</t>
  </si>
  <si>
    <t>MBVCB120321279.Quynh UH NNMU 28.CT tu 0021000757526 TRAN THUY QUYNH toi 0061001043010 TRAN THI KIM PHUONG.</t>
  </si>
  <si>
    <t>Sender:01310012.DD:070119.SHGD:10012779.BO:PHUNG THI NGOC THUY.PHUNG THI NGOC THUY UH NNMU 28</t>
  </si>
  <si>
    <t>936531.070119.154528.Quynhzinzin ung ho HS MODE FT19007106054439</t>
  </si>
  <si>
    <t>937801.070119.140038.Cat Bien ung ho GTA HN 2019 FT19007179170016</t>
  </si>
  <si>
    <t>607350.070119.112442.em My v? em Hanh UH NNMU28</t>
  </si>
  <si>
    <t>005605.070119.111020.TG Ung ho gta hn 2019</t>
  </si>
  <si>
    <t>571033.060119.231059.Hongg Dang UH NNMU28</t>
  </si>
  <si>
    <t>IBVCB.0701190713846002.Tep ung ho NNMU 28: 1tr; HN GTA2019:300k va tu sach MoDe:200k</t>
  </si>
  <si>
    <t>IBVCB.0701190964968002.pham minh hoa+le nhu khue UH NNMU28</t>
  </si>
  <si>
    <t>MBVCB120310583.Hoang Le Thuy UH NNMU 28.CT tu 0021001271432 HOANG LE THUY toi 0061001043010 TRAN THI KIM PHUONG.</t>
  </si>
  <si>
    <t>MBVCB120175635.Ban An dong nghiep Thino u/h NNMU 28.CT tu 0021000018815 NGUYEN THI THANH THUY toi 0061001043010 TRAN THI KIM PHUONG.</t>
  </si>
  <si>
    <t>MBVCB120171123.NTCM nho Trangvitgioi trung chuyen den BoiChau10 tien mua vat tu xd NNMU so 28.CT tu 0061001043010 TRAN THI KIM PHUONG toi 0371003797009 HOANG THI QUYNH TRANG.</t>
  </si>
  <si>
    <t>MBVCB120079211.Ha Dang, Bich Pham ung ho GTA HN 2019.CT tu 0691000380379 LUU THI NGOC ANH toi 0061001043010 TRAN THI KIM PHUONG.</t>
  </si>
  <si>
    <t>MBVCB120053311.ban chi Maitan UH NNMU 28.CT tu 0611001800013 NGUYEN QUYNH MAI toi 0061001043010 TRAN THI KIM PHUONG.</t>
  </si>
  <si>
    <t>Sender:01307001.DD:070119.SHGD:10001012.BO:VUONG BICH VAN.IBMAISAUSERASAO GUI CMKTX EM NGA T KHUYET TAT</t>
  </si>
  <si>
    <t>Sender:01310005.DD:070119.SHGD:10002901.BO:LUONG THI MAI HUONG.CHI UH NNMU28</t>
  </si>
  <si>
    <t>MBVCB119683517.em Huyen Pham ung ho GTA HN 2019.CT tu 0021000340881 PHAM THI THANH HUYEN toi 0061001043010 TRAN THI KIM PHUONG.</t>
  </si>
  <si>
    <t>IBVCB.0601190685740001.Ban Dao Nguyen UH NNMU28</t>
  </si>
  <si>
    <t>IBVCB.0601190445663001.Tuyet Anh UH NHMU28</t>
  </si>
  <si>
    <t>MBVCB119683313.em Huyen Pham ung ho NNMU28.CT tu 0021000340881 PHAM THI THANH HUYEN toi 0061001043010 TRAN THI KIM PHUONG.</t>
  </si>
  <si>
    <t>651349.050119.104718.Nguyen Huong Lien ung ho NNMU28</t>
  </si>
  <si>
    <t>453903.050119.155450.Thuyen -GTA</t>
  </si>
  <si>
    <t>964580.050119.150353.Lan Ngoc Pham uh GTA HN 3019 FT19005822500244</t>
  </si>
  <si>
    <t>247908.050119.140014.VAN NAM UNG HO GTA HN2019</t>
  </si>
  <si>
    <t>439004.050119.112732.Le Xuan Dai ung ho GTA HN 2019</t>
  </si>
  <si>
    <t>911590.050119.105444.E Bao ung ho GTA HN 2019 FT19005004296958</t>
  </si>
  <si>
    <t>614487.050119.174242.Vietcombank 0061001043010 Thquy ung ho hs Mode</t>
  </si>
  <si>
    <t>IBVCB.0501190596641002.HungVu ung ho GTA MB 2019</t>
  </si>
  <si>
    <t>IBVCB.0501190005874001.CaoAnh UH NNMU28</t>
  </si>
  <si>
    <t>IBVCB.0501190159998001.VHSon UH NNMU28</t>
  </si>
  <si>
    <t>MBVCB119410708.Ngo Ngoc Anh UH NNMU28.CT tu 0041000266280 TRAN THI TRA toi 0061001043010 TRAN THI KIM PHUONG.</t>
  </si>
  <si>
    <t>Sender:79302001.DD:050119.SHGD:10001848.BO:HOANG T QUYNH TRANG.(CKRMNO: 042219010485488)KI MTRAN HO TRO MAI TANG TU THIEN (NHH: VIETCOMBANK NHA TRANG )</t>
  </si>
  <si>
    <t>Sender:01310005.DD:050119.SHGD:10003467.BO:VU NGOC THUY.ONG BA PHAN SINH VA MINH NGAN UH NNMU28</t>
  </si>
  <si>
    <t>MBVCB118872357.Thino gop vao NNMU 28 Mai Chau Hoa Binh.CT tu 0021000018815 NGUYEN THI THANH THUY toi 0061001043010 TRAN THI KIM PHUONG.</t>
  </si>
  <si>
    <t>101265.040119.083640.Chuyen tien UH NNMU28</t>
  </si>
  <si>
    <t>220455.040119.082325.Uh</t>
  </si>
  <si>
    <t>220314.040119.081356.Uh nnmu28</t>
  </si>
  <si>
    <t>975591.040119.043508.Em DauTen UH NNMU28 FT19004620071507</t>
  </si>
  <si>
    <t>623638.040119.201034.Uyen k45 UH NNMU28</t>
  </si>
  <si>
    <t>958438.040119.183814.Ban Mai Tan uh nnmu28 FT19004840344487</t>
  </si>
  <si>
    <t>158091.040119.165532.Sen trang UH NNMU 28</t>
  </si>
  <si>
    <t>573450.040119.164020.gia dinh Kim Ngan ung ho xay nha</t>
  </si>
  <si>
    <t>IBVCB.0401190267343005.FB Anh Le Nguyen UH NNMU28</t>
  </si>
  <si>
    <t>IBVCB.0401190361747002.UH NNMU28</t>
  </si>
  <si>
    <t>IBVCB.0401190413116001.Ung ho xay ngoi nha mo uoc so 28</t>
  </si>
  <si>
    <t>IBVCB.0401190920072001.Kim Oanh Do UH NNMU28</t>
  </si>
  <si>
    <t>IBVCB.0401190424939003.Que Tra uh NNMU28</t>
  </si>
  <si>
    <t>MBVCB119083236.UH-NNMU28.CT tu 0021000340825 DANG THU HUONG toi 0061001043010 TRAN THI KIM PHUONG.</t>
  </si>
  <si>
    <t>MBVCB119067004.Ha Dang, Bich Pham UH ngoi nha mo uoc so 28.CT tu 0691000380379 LUU THI NGOC ANH toi 0061001043010 TRAN THI KIM PHUONG.</t>
  </si>
  <si>
    <t>MBVCB119039387.Bac Monkeyvn UH NNMU28.CT tu 0071001799810 LE DINH HONG PHUC toi 0061001043010 TRAN THI KIM PHUONG.</t>
  </si>
  <si>
    <t>MBVCB118936356.Long &amp; ThaiDzuy UH NNMU28.CT tu 0011001725719 NGUYEN ANH DAO toi 0061001043010 TRAN THI KIM PHUONG.</t>
  </si>
  <si>
    <t>MBVCB118935964.Huong Chec LS87-90 Ung ho NNMU28.CT tu 0011001725719 NGUYEN ANH DAO toi 0061001043010 TRAN THI KIM PHUONG.</t>
  </si>
  <si>
    <t>MBVCB118913551.Thang&amp;Binh LS8790 UH NNMU28.CT tu 0011000046087 TRAN THI VIET BINH toi 0061001043010 TRAN THI KIM PHUONG.</t>
  </si>
  <si>
    <t>MBVCB118909702.Giang Cam Bui ung ho NNMU so 28.CT tu 0781000398432 TRAN THI THU PHUONG toi 0061001043010 TRAN THI KIM PHUONG.</t>
  </si>
  <si>
    <t>MBVCB118896886.UH NNMU28.CT tu 0301000351968 NGUYEN KIM CHI toi 0061001043010 TRAN THI KIM PHUONG.</t>
  </si>
  <si>
    <t>999331.040119.110149.UH NNMU28 FT19004281411467</t>
  </si>
  <si>
    <t>Sender:01310005.DD:040119.SHGD:10012147.BO:LE THI VAN QUYEN.EM QUYEN BAN ANH DUY UH NNMU28</t>
  </si>
  <si>
    <t>Hana Hà ( bạn Duyên)</t>
  </si>
  <si>
    <t>Duyên cầm tiền</t>
  </si>
  <si>
    <t xml:space="preserve">D Ứng trc </t>
  </si>
  <si>
    <t>Danh sách ủng hộ GIAO THỪA viện HUYẾT HỌC</t>
  </si>
  <si>
    <t>Hà Đặng</t>
  </si>
  <si>
    <t>Trần Bích Thảo ( bạn Nam Trang)</t>
  </si>
  <si>
    <t>Tô Thanh Thủy</t>
  </si>
  <si>
    <t>1;2;3</t>
  </si>
  <si>
    <t>C.Hồng chuyển 23/1</t>
  </si>
  <si>
    <t xml:space="preserve">C.Hồng cầm tiền </t>
  </si>
  <si>
    <t xml:space="preserve">Mai Tan cầm tiền </t>
  </si>
  <si>
    <t>Vân Anh( bạn Mai Tân)</t>
  </si>
  <si>
    <t>đã vào TK thủ quỹ</t>
  </si>
  <si>
    <t xml:space="preserve">Chưa và TK thủ quỹ </t>
  </si>
  <si>
    <t>Cầm tiền mặt</t>
  </si>
  <si>
    <t>Tổng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</si>
</sst>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1"/>
      <name val="Arial"/>
      <family val="2"/>
    </font>
    <font>
      <b/>
      <sz val="11"/>
      <color rgb="FFFFFFFF"/>
      <name val="Arial"/>
      <family val="2"/>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8000"/>
        <bgColor indexed="64"/>
      </patternFill>
    </fill>
    <fill>
      <patternFill patternType="solid">
        <fgColor theme="7" tint="0.79998168889431442"/>
        <bgColor indexed="64"/>
      </patternFill>
    </fill>
    <fill>
      <patternFill patternType="solid">
        <fgColor rgb="FFDFF3FB"/>
        <bgColor indexed="64"/>
      </patternFill>
    </fill>
    <fill>
      <patternFill patternType="solid">
        <fgColor theme="5"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rgb="FFFFFFFF"/>
      </right>
      <top/>
      <bottom/>
      <diagonal/>
    </border>
    <border>
      <left/>
      <right style="medium">
        <color rgb="FFFFFFFF"/>
      </right>
      <top/>
      <bottom style="medium">
        <color rgb="FFFFFFFF"/>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2" borderId="3" xfId="0" applyFont="1" applyFill="1" applyBorder="1"/>
    <xf numFmtId="0" fontId="2" fillId="2" borderId="2" xfId="0" applyFont="1" applyFill="1" applyBorder="1"/>
    <xf numFmtId="0" fontId="2" fillId="2" borderId="4" xfId="0" applyFont="1" applyFill="1" applyBorder="1"/>
    <xf numFmtId="0" fontId="0" fillId="0" borderId="5" xfId="0" applyBorder="1"/>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1" xfId="0" applyFill="1" applyBorder="1"/>
    <xf numFmtId="0" fontId="3" fillId="0" borderId="1" xfId="0" applyFont="1" applyBorder="1"/>
    <xf numFmtId="0" fontId="3" fillId="0" borderId="8" xfId="0" applyFont="1" applyBorder="1"/>
    <xf numFmtId="0" fontId="3" fillId="0" borderId="0" xfId="0" applyFont="1"/>
    <xf numFmtId="0" fontId="4" fillId="0" borderId="0" xfId="0" applyFont="1"/>
    <xf numFmtId="0" fontId="5" fillId="3" borderId="9" xfId="0" applyFont="1" applyFill="1" applyBorder="1" applyAlignment="1">
      <alignment horizontal="center" vertical="center" wrapText="1"/>
    </xf>
    <xf numFmtId="0" fontId="4" fillId="4" borderId="10" xfId="0" applyFont="1" applyFill="1" applyBorder="1" applyAlignment="1">
      <alignment horizontal="center" wrapText="1"/>
    </xf>
    <xf numFmtId="3" fontId="4" fillId="4" borderId="10" xfId="0" applyNumberFormat="1" applyFont="1" applyFill="1" applyBorder="1" applyAlignment="1">
      <alignment horizontal="right" wrapText="1"/>
    </xf>
    <xf numFmtId="0" fontId="4" fillId="4" borderId="10" xfId="0" applyFont="1" applyFill="1" applyBorder="1" applyAlignment="1">
      <alignment horizontal="left" wrapText="1"/>
    </xf>
    <xf numFmtId="0" fontId="4" fillId="4" borderId="0" xfId="0" applyFont="1" applyFill="1"/>
    <xf numFmtId="0" fontId="4" fillId="5" borderId="10" xfId="0" applyFont="1" applyFill="1" applyBorder="1" applyAlignment="1">
      <alignment horizontal="center" wrapText="1"/>
    </xf>
    <xf numFmtId="3" fontId="4" fillId="5" borderId="10" xfId="0" applyNumberFormat="1" applyFont="1" applyFill="1" applyBorder="1" applyAlignment="1">
      <alignment horizontal="right" wrapText="1"/>
    </xf>
    <xf numFmtId="0" fontId="4" fillId="5" borderId="10" xfId="0" applyFont="1" applyFill="1" applyBorder="1" applyAlignment="1">
      <alignment horizontal="left" wrapText="1"/>
    </xf>
    <xf numFmtId="14" fontId="4" fillId="5" borderId="10" xfId="0" applyNumberFormat="1" applyFont="1" applyFill="1" applyBorder="1" applyAlignment="1">
      <alignment horizontal="center" wrapText="1"/>
    </xf>
    <xf numFmtId="0" fontId="4" fillId="6" borderId="10" xfId="0" applyFont="1" applyFill="1" applyBorder="1" applyAlignment="1">
      <alignment horizontal="center" wrapText="1"/>
    </xf>
    <xf numFmtId="3" fontId="4" fillId="6" borderId="10" xfId="0" applyNumberFormat="1" applyFont="1" applyFill="1" applyBorder="1" applyAlignment="1">
      <alignment horizontal="right" wrapText="1"/>
    </xf>
    <xf numFmtId="0" fontId="4" fillId="6" borderId="10" xfId="0" applyFont="1" applyFill="1" applyBorder="1" applyAlignment="1">
      <alignment horizontal="left" wrapText="1"/>
    </xf>
    <xf numFmtId="0" fontId="4" fillId="6" borderId="0" xfId="0" applyFont="1" applyFill="1"/>
    <xf numFmtId="14"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0" fontId="4" fillId="0" borderId="0" xfId="0" applyFont="1" applyFill="1"/>
    <xf numFmtId="0" fontId="0" fillId="0" borderId="11" xfId="0" applyBorder="1"/>
    <xf numFmtId="0" fontId="0" fillId="0" borderId="12" xfId="0" applyBorder="1"/>
    <xf numFmtId="0" fontId="0" fillId="2" borderId="13" xfId="0" applyFill="1" applyBorder="1"/>
    <xf numFmtId="0" fontId="2" fillId="2" borderId="14" xfId="0" applyFont="1" applyFill="1" applyBorder="1"/>
    <xf numFmtId="164" fontId="2" fillId="2" borderId="14" xfId="1" applyNumberFormat="1" applyFont="1" applyFill="1" applyBorder="1"/>
    <xf numFmtId="0" fontId="0" fillId="2" borderId="15" xfId="0" applyFill="1" applyBorder="1"/>
    <xf numFmtId="0" fontId="6" fillId="0" borderId="0" xfId="0" applyFont="1"/>
    <xf numFmtId="0" fontId="3" fillId="7" borderId="0" xfId="0" applyFont="1" applyFill="1" applyBorder="1"/>
    <xf numFmtId="0" fontId="4" fillId="0" borderId="0" xfId="0" applyFont="1" applyAlignment="1">
      <alignment wrapText="1"/>
    </xf>
    <xf numFmtId="164" fontId="2" fillId="0" borderId="0" xfId="1" applyNumberFormat="1" applyFont="1"/>
    <xf numFmtId="164" fontId="0" fillId="0" borderId="0" xfId="1" applyNumberFormat="1" applyFont="1"/>
    <xf numFmtId="0" fontId="2" fillId="2" borderId="0" xfId="0" applyFont="1" applyFill="1"/>
    <xf numFmtId="164" fontId="2"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52"/>
  <sheetViews>
    <sheetView tabSelected="1" workbookViewId="0">
      <selection activeCell="F19" sqref="F19"/>
    </sheetView>
  </sheetViews>
  <sheetFormatPr defaultRowHeight="15" x14ac:dyDescent="0.25"/>
  <cols>
    <col min="2" max="2" width="35.85546875" customWidth="1"/>
    <col min="3" max="3" width="10.5703125" bestFit="1" customWidth="1"/>
    <col min="4" max="4" width="18.85546875" customWidth="1"/>
    <col min="5" max="5" width="17.5703125" customWidth="1"/>
  </cols>
  <sheetData>
    <row r="2" spans="1:5" ht="18.75" x14ac:dyDescent="0.3">
      <c r="B2" s="38" t="s">
        <v>239</v>
      </c>
    </row>
    <row r="3" spans="1:5" ht="15.75" thickBot="1" x14ac:dyDescent="0.3"/>
    <row r="4" spans="1:5" ht="15.75" thickBot="1" x14ac:dyDescent="0.3">
      <c r="A4" s="2" t="s">
        <v>22</v>
      </c>
      <c r="B4" s="1" t="s">
        <v>19</v>
      </c>
      <c r="C4" s="1" t="s">
        <v>20</v>
      </c>
      <c r="D4" s="3" t="s">
        <v>21</v>
      </c>
    </row>
    <row r="5" spans="1:5" x14ac:dyDescent="0.25">
      <c r="A5" s="4">
        <v>1</v>
      </c>
      <c r="B5" s="5" t="s">
        <v>6</v>
      </c>
      <c r="C5" s="5">
        <v>500</v>
      </c>
      <c r="D5" s="8" t="s">
        <v>245</v>
      </c>
      <c r="E5" s="8"/>
    </row>
    <row r="6" spans="1:5" x14ac:dyDescent="0.25">
      <c r="A6" s="6">
        <f ca="1">+A5+1</f>
        <v>2</v>
      </c>
      <c r="B6" s="7" t="s">
        <v>10</v>
      </c>
      <c r="C6" s="7">
        <v>500</v>
      </c>
      <c r="D6" s="8" t="s">
        <v>245</v>
      </c>
      <c r="E6" s="8"/>
    </row>
    <row r="7" spans="1:5" x14ac:dyDescent="0.25">
      <c r="A7" s="6">
        <f t="shared" ref="A7:A46" ca="1" si="0">+A6+1</f>
        <v>3</v>
      </c>
      <c r="B7" s="7" t="s">
        <v>16</v>
      </c>
      <c r="C7" s="7">
        <v>2500</v>
      </c>
      <c r="D7" s="8" t="s">
        <v>24</v>
      </c>
      <c r="E7" s="8" t="s">
        <v>244</v>
      </c>
    </row>
    <row r="8" spans="1:5" x14ac:dyDescent="0.25">
      <c r="A8" s="6">
        <f t="shared" ca="1" si="0"/>
        <v>4</v>
      </c>
      <c r="B8" s="7" t="s">
        <v>26</v>
      </c>
      <c r="C8" s="7">
        <v>1000</v>
      </c>
      <c r="D8" s="8" t="s">
        <v>24</v>
      </c>
      <c r="E8" s="9" t="s">
        <v>244</v>
      </c>
    </row>
    <row r="9" spans="1:5" x14ac:dyDescent="0.25">
      <c r="A9" s="6">
        <f t="shared" ca="1" si="0"/>
        <v>5</v>
      </c>
      <c r="B9" s="7" t="s">
        <v>27</v>
      </c>
      <c r="C9" s="7">
        <v>500</v>
      </c>
      <c r="D9" s="8" t="s">
        <v>24</v>
      </c>
      <c r="E9" s="9" t="s">
        <v>244</v>
      </c>
    </row>
    <row r="10" spans="1:5" x14ac:dyDescent="0.25">
      <c r="A10" s="6">
        <f t="shared" ca="1" si="0"/>
        <v>6</v>
      </c>
      <c r="B10" s="7" t="s">
        <v>1</v>
      </c>
      <c r="C10" s="7">
        <v>1000</v>
      </c>
      <c r="D10" s="8" t="s">
        <v>24</v>
      </c>
    </row>
    <row r="11" spans="1:5" x14ac:dyDescent="0.25">
      <c r="A11" s="6">
        <f t="shared" ca="1" si="0"/>
        <v>7</v>
      </c>
      <c r="B11" s="7" t="s">
        <v>3</v>
      </c>
      <c r="C11" s="7">
        <v>500</v>
      </c>
      <c r="D11" s="8" t="s">
        <v>24</v>
      </c>
    </row>
    <row r="12" spans="1:5" x14ac:dyDescent="0.25">
      <c r="A12" s="6">
        <f t="shared" ca="1" si="0"/>
        <v>8</v>
      </c>
      <c r="B12" s="7" t="s">
        <v>4</v>
      </c>
      <c r="C12" s="7">
        <v>500</v>
      </c>
      <c r="D12" s="8" t="s">
        <v>24</v>
      </c>
    </row>
    <row r="13" spans="1:5" x14ac:dyDescent="0.25">
      <c r="A13" s="6">
        <f t="shared" ca="1" si="0"/>
        <v>9</v>
      </c>
      <c r="B13" s="7" t="s">
        <v>8</v>
      </c>
      <c r="C13" s="7">
        <v>1000</v>
      </c>
      <c r="D13" s="8" t="s">
        <v>24</v>
      </c>
    </row>
    <row r="14" spans="1:5" x14ac:dyDescent="0.25">
      <c r="A14" s="6">
        <f t="shared" ca="1" si="0"/>
        <v>10</v>
      </c>
      <c r="B14" s="7" t="s">
        <v>9</v>
      </c>
      <c r="C14" s="7">
        <v>2000</v>
      </c>
      <c r="D14" s="8" t="s">
        <v>24</v>
      </c>
    </row>
    <row r="15" spans="1:5" x14ac:dyDescent="0.25">
      <c r="A15" s="6">
        <f t="shared" ca="1" si="0"/>
        <v>11</v>
      </c>
      <c r="B15" s="7" t="s">
        <v>12</v>
      </c>
      <c r="C15" s="7">
        <v>1000</v>
      </c>
      <c r="D15" s="8" t="s">
        <v>24</v>
      </c>
    </row>
    <row r="16" spans="1:5" x14ac:dyDescent="0.25">
      <c r="A16" s="6">
        <f t="shared" ca="1" si="0"/>
        <v>12</v>
      </c>
      <c r="B16" s="7" t="s">
        <v>14</v>
      </c>
      <c r="C16" s="7">
        <v>200</v>
      </c>
      <c r="D16" s="8" t="s">
        <v>24</v>
      </c>
    </row>
    <row r="17" spans="1:6" x14ac:dyDescent="0.25">
      <c r="A17" s="6">
        <f t="shared" ca="1" si="0"/>
        <v>13</v>
      </c>
      <c r="B17" s="7" t="s">
        <v>15</v>
      </c>
      <c r="C17" s="7">
        <v>2000</v>
      </c>
      <c r="D17" s="8" t="s">
        <v>24</v>
      </c>
    </row>
    <row r="18" spans="1:6" x14ac:dyDescent="0.25">
      <c r="A18" s="6">
        <f t="shared" ca="1" si="0"/>
        <v>14</v>
      </c>
      <c r="B18" s="7" t="s">
        <v>17</v>
      </c>
      <c r="C18" s="7">
        <v>300</v>
      </c>
      <c r="D18" s="8" t="s">
        <v>24</v>
      </c>
    </row>
    <row r="19" spans="1:6" x14ac:dyDescent="0.25">
      <c r="A19" s="6">
        <f t="shared" ca="1" si="0"/>
        <v>15</v>
      </c>
      <c r="B19" s="7" t="s">
        <v>28</v>
      </c>
      <c r="C19" s="7">
        <v>1000</v>
      </c>
      <c r="D19" s="8" t="s">
        <v>24</v>
      </c>
    </row>
    <row r="20" spans="1:6" x14ac:dyDescent="0.25">
      <c r="A20" s="6">
        <f t="shared" ca="1" si="0"/>
        <v>16</v>
      </c>
      <c r="B20" s="7" t="s">
        <v>34</v>
      </c>
      <c r="C20" s="7">
        <v>500</v>
      </c>
      <c r="D20" s="8" t="s">
        <v>24</v>
      </c>
    </row>
    <row r="21" spans="1:6" x14ac:dyDescent="0.25">
      <c r="A21" s="6">
        <f t="shared" ca="1" si="0"/>
        <v>17</v>
      </c>
      <c r="B21" s="7" t="s">
        <v>5</v>
      </c>
      <c r="C21" s="7">
        <v>300</v>
      </c>
      <c r="D21" s="8" t="s">
        <v>24</v>
      </c>
      <c r="F21">
        <f ca="1">SUM(C21:C30)</f>
        <v>4800</v>
      </c>
    </row>
    <row r="22" spans="1:6" x14ac:dyDescent="0.25">
      <c r="A22" s="6">
        <f t="shared" ca="1" si="0"/>
        <v>18</v>
      </c>
      <c r="B22" s="7" t="s">
        <v>7</v>
      </c>
      <c r="C22" s="7">
        <v>500</v>
      </c>
      <c r="D22" s="8" t="s">
        <v>24</v>
      </c>
    </row>
    <row r="23" spans="1:6" x14ac:dyDescent="0.25">
      <c r="A23" s="6">
        <f t="shared" ca="1" si="0"/>
        <v>19</v>
      </c>
      <c r="B23" s="7" t="s">
        <v>11</v>
      </c>
      <c r="C23" s="7">
        <v>500</v>
      </c>
      <c r="D23" s="8" t="s">
        <v>24</v>
      </c>
    </row>
    <row r="24" spans="1:6" x14ac:dyDescent="0.25">
      <c r="A24" s="6">
        <f t="shared" ca="1" si="0"/>
        <v>20</v>
      </c>
      <c r="B24" s="9" t="s">
        <v>13</v>
      </c>
      <c r="C24" s="9">
        <v>600</v>
      </c>
      <c r="D24" s="8" t="s">
        <v>24</v>
      </c>
    </row>
    <row r="25" spans="1:6" x14ac:dyDescent="0.25">
      <c r="A25" s="6">
        <f t="shared" ca="1" si="0"/>
        <v>21</v>
      </c>
      <c r="B25" s="7" t="s">
        <v>29</v>
      </c>
      <c r="C25" s="7">
        <v>500</v>
      </c>
      <c r="D25" s="8" t="s">
        <v>24</v>
      </c>
    </row>
    <row r="26" spans="1:6" x14ac:dyDescent="0.25">
      <c r="A26" s="6">
        <f t="shared" ca="1" si="0"/>
        <v>22</v>
      </c>
      <c r="B26" s="7" t="s">
        <v>42</v>
      </c>
      <c r="C26" s="7">
        <v>1000</v>
      </c>
      <c r="D26" s="8" t="s">
        <v>24</v>
      </c>
    </row>
    <row r="27" spans="1:6" x14ac:dyDescent="0.25">
      <c r="A27" s="6">
        <f t="shared" ca="1" si="0"/>
        <v>23</v>
      </c>
      <c r="B27" s="7" t="s">
        <v>43</v>
      </c>
      <c r="C27" s="7">
        <v>200</v>
      </c>
      <c r="D27" s="8" t="s">
        <v>24</v>
      </c>
    </row>
    <row r="28" spans="1:6" x14ac:dyDescent="0.25">
      <c r="A28" s="6">
        <f t="shared" ca="1" si="0"/>
        <v>24</v>
      </c>
      <c r="B28" s="7" t="s">
        <v>240</v>
      </c>
      <c r="C28" s="7">
        <v>200</v>
      </c>
      <c r="D28" s="8" t="s">
        <v>24</v>
      </c>
    </row>
    <row r="29" spans="1:6" x14ac:dyDescent="0.25">
      <c r="A29" s="6">
        <f t="shared" ca="1" si="0"/>
        <v>25</v>
      </c>
      <c r="B29" s="7" t="s">
        <v>247</v>
      </c>
      <c r="C29" s="7">
        <v>500</v>
      </c>
      <c r="D29" s="8" t="s">
        <v>24</v>
      </c>
    </row>
    <row r="30" spans="1:6" x14ac:dyDescent="0.25">
      <c r="A30" s="6">
        <f ca="1">+A28+1</f>
        <v>25</v>
      </c>
      <c r="B30" s="7" t="s">
        <v>236</v>
      </c>
      <c r="C30" s="11">
        <v>500</v>
      </c>
      <c r="D30" s="12" t="s">
        <v>237</v>
      </c>
      <c r="E30" s="13"/>
    </row>
    <row r="31" spans="1:6" x14ac:dyDescent="0.25">
      <c r="A31" s="6">
        <f t="shared" ca="1" si="0"/>
        <v>26</v>
      </c>
      <c r="B31" s="7" t="s">
        <v>241</v>
      </c>
      <c r="C31" s="11">
        <v>500</v>
      </c>
      <c r="D31" s="12" t="s">
        <v>237</v>
      </c>
      <c r="E31" s="13"/>
    </row>
    <row r="32" spans="1:6" x14ac:dyDescent="0.25">
      <c r="A32" s="6">
        <f t="shared" ca="1" si="0"/>
        <v>27</v>
      </c>
      <c r="B32" s="7" t="s">
        <v>23</v>
      </c>
      <c r="C32" s="11">
        <v>500</v>
      </c>
      <c r="D32" s="12" t="s">
        <v>44</v>
      </c>
      <c r="E32" s="13" t="s">
        <v>41</v>
      </c>
    </row>
    <row r="33" spans="1:6" x14ac:dyDescent="0.25">
      <c r="A33" s="6">
        <f t="shared" ca="1" si="0"/>
        <v>28</v>
      </c>
      <c r="B33" s="7" t="s">
        <v>37</v>
      </c>
      <c r="C33" s="11">
        <v>500</v>
      </c>
      <c r="D33" s="12" t="s">
        <v>44</v>
      </c>
      <c r="E33" s="13" t="s">
        <v>41</v>
      </c>
      <c r="F33" s="39" t="s">
        <v>238</v>
      </c>
    </row>
    <row r="34" spans="1:6" x14ac:dyDescent="0.25">
      <c r="A34" s="6">
        <f t="shared" ca="1" si="0"/>
        <v>29</v>
      </c>
      <c r="B34" s="7" t="s">
        <v>18</v>
      </c>
      <c r="C34" s="11">
        <v>500</v>
      </c>
      <c r="D34" s="12" t="s">
        <v>44</v>
      </c>
      <c r="E34" s="13" t="s">
        <v>41</v>
      </c>
      <c r="F34" s="39" t="s">
        <v>238</v>
      </c>
    </row>
    <row r="35" spans="1:6" x14ac:dyDescent="0.25">
      <c r="A35" s="6">
        <f t="shared" ca="1" si="0"/>
        <v>30</v>
      </c>
      <c r="B35" s="7" t="s">
        <v>31</v>
      </c>
      <c r="C35" s="11">
        <v>300</v>
      </c>
      <c r="D35" s="12" t="s">
        <v>44</v>
      </c>
      <c r="E35" s="13" t="s">
        <v>41</v>
      </c>
      <c r="F35" s="39" t="s">
        <v>238</v>
      </c>
    </row>
    <row r="36" spans="1:6" x14ac:dyDescent="0.25">
      <c r="A36" s="6">
        <f t="shared" ca="1" si="0"/>
        <v>31</v>
      </c>
      <c r="B36" s="7" t="s">
        <v>32</v>
      </c>
      <c r="C36" s="11">
        <v>1000</v>
      </c>
      <c r="D36" s="12" t="s">
        <v>44</v>
      </c>
      <c r="E36" s="13" t="s">
        <v>41</v>
      </c>
    </row>
    <row r="37" spans="1:6" x14ac:dyDescent="0.25">
      <c r="A37" s="6">
        <f t="shared" ca="1" si="0"/>
        <v>32</v>
      </c>
      <c r="B37" s="7" t="s">
        <v>33</v>
      </c>
      <c r="C37" s="11">
        <v>200</v>
      </c>
      <c r="D37" s="12" t="s">
        <v>44</v>
      </c>
      <c r="E37" s="13" t="s">
        <v>41</v>
      </c>
      <c r="F37" s="39" t="s">
        <v>238</v>
      </c>
    </row>
    <row r="38" spans="1:6" x14ac:dyDescent="0.25">
      <c r="A38" s="6">
        <f t="shared" ca="1" si="0"/>
        <v>33</v>
      </c>
      <c r="B38" s="7" t="s">
        <v>36</v>
      </c>
      <c r="C38" s="11">
        <v>500</v>
      </c>
      <c r="D38" s="12" t="s">
        <v>44</v>
      </c>
      <c r="E38" s="13" t="s">
        <v>41</v>
      </c>
    </row>
    <row r="39" spans="1:6" x14ac:dyDescent="0.25">
      <c r="A39" s="6">
        <f t="shared" ca="1" si="0"/>
        <v>34</v>
      </c>
      <c r="B39" s="7" t="s">
        <v>2</v>
      </c>
      <c r="C39" s="11">
        <v>500</v>
      </c>
      <c r="D39" s="12" t="s">
        <v>44</v>
      </c>
      <c r="E39" s="13" t="s">
        <v>41</v>
      </c>
    </row>
    <row r="40" spans="1:6" x14ac:dyDescent="0.25">
      <c r="A40" s="6">
        <f t="shared" ca="1" si="0"/>
        <v>35</v>
      </c>
      <c r="B40" s="7" t="s">
        <v>25</v>
      </c>
      <c r="C40" s="11">
        <v>500</v>
      </c>
      <c r="D40" s="12" t="s">
        <v>44</v>
      </c>
      <c r="E40" s="13" t="s">
        <v>41</v>
      </c>
      <c r="F40" s="39" t="s">
        <v>238</v>
      </c>
    </row>
    <row r="41" spans="1:6" x14ac:dyDescent="0.25">
      <c r="A41" s="6">
        <f t="shared" ca="1" si="0"/>
        <v>36</v>
      </c>
      <c r="B41" s="10" t="s">
        <v>38</v>
      </c>
      <c r="C41" s="10">
        <v>200</v>
      </c>
      <c r="D41" s="8" t="s">
        <v>246</v>
      </c>
    </row>
    <row r="42" spans="1:6" x14ac:dyDescent="0.25">
      <c r="A42" s="6">
        <f t="shared" ca="1" si="0"/>
        <v>37</v>
      </c>
      <c r="B42" s="10" t="s">
        <v>39</v>
      </c>
      <c r="C42" s="10">
        <v>700</v>
      </c>
      <c r="D42" s="8" t="s">
        <v>246</v>
      </c>
    </row>
    <row r="43" spans="1:6" x14ac:dyDescent="0.25">
      <c r="A43" s="6">
        <f t="shared" ca="1" si="0"/>
        <v>38</v>
      </c>
      <c r="B43" s="10" t="s">
        <v>40</v>
      </c>
      <c r="C43" s="10">
        <v>500</v>
      </c>
      <c r="D43" s="8" t="s">
        <v>246</v>
      </c>
    </row>
    <row r="44" spans="1:6" x14ac:dyDescent="0.25">
      <c r="A44" s="6">
        <f t="shared" ca="1" si="0"/>
        <v>39</v>
      </c>
      <c r="B44" s="10" t="s">
        <v>242</v>
      </c>
      <c r="C44" s="10">
        <v>900</v>
      </c>
      <c r="D44" s="8" t="s">
        <v>246</v>
      </c>
    </row>
    <row r="45" spans="1:6" x14ac:dyDescent="0.25">
      <c r="A45" s="6">
        <f t="shared" ca="1" si="0"/>
        <v>40</v>
      </c>
      <c r="B45" s="7" t="s">
        <v>30</v>
      </c>
      <c r="C45" s="7">
        <v>300</v>
      </c>
      <c r="D45" s="8" t="s">
        <v>24</v>
      </c>
    </row>
    <row r="46" spans="1:6" x14ac:dyDescent="0.25">
      <c r="A46" s="6">
        <f t="shared" ca="1" si="0"/>
        <v>41</v>
      </c>
      <c r="B46" s="32" t="s">
        <v>35</v>
      </c>
      <c r="C46" s="32">
        <v>1000</v>
      </c>
      <c r="D46" s="33"/>
    </row>
    <row r="47" spans="1:6" ht="18" customHeight="1" thickBot="1" x14ac:dyDescent="0.3">
      <c r="A47" s="34"/>
      <c r="B47" s="35" t="s">
        <v>0</v>
      </c>
      <c r="C47" s="36">
        <f ca="1">SUM(C5:C46)</f>
        <v>28400</v>
      </c>
      <c r="D47" s="37"/>
      <c r="E47">
        <f ca="1">+C47/300</f>
        <v>94.666666666666671</v>
      </c>
    </row>
    <row r="48" spans="1:6" ht="15.75" thickTop="1" x14ac:dyDescent="0.25"/>
    <row r="49" spans="2:3" x14ac:dyDescent="0.25">
      <c r="B49" t="s">
        <v>248</v>
      </c>
      <c r="C49" s="41">
        <f ca="1">SUM(C7:C29)+SUM(C32:C40)+C45</f>
        <v>23100</v>
      </c>
    </row>
    <row r="50" spans="2:3" x14ac:dyDescent="0.25">
      <c r="B50" t="s">
        <v>249</v>
      </c>
      <c r="C50" s="42">
        <f ca="1">+C46</f>
        <v>1000</v>
      </c>
    </row>
    <row r="51" spans="2:3" x14ac:dyDescent="0.25">
      <c r="B51" t="s">
        <v>250</v>
      </c>
      <c r="C51" s="42">
        <f ca="1">+C5+C6+C30+C31+C41+C42+C43+C44</f>
        <v>4300</v>
      </c>
    </row>
    <row r="52" spans="2:3" x14ac:dyDescent="0.25">
      <c r="B52" s="43" t="s">
        <v>251</v>
      </c>
      <c r="C52" s="44">
        <f ca="1">SUM(C49:C51)</f>
        <v>28400</v>
      </c>
    </row>
  </sheetData>
  <autoFilter ref="A4:D47"/>
  <sortState ref="A5:E46">
    <sortCondition ref="D5:D4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75"/>
  <sheetViews>
    <sheetView workbookViewId="0">
      <selection activeCell="B180" sqref="B180"/>
    </sheetView>
  </sheetViews>
  <sheetFormatPr defaultRowHeight="15" x14ac:dyDescent="0.25"/>
  <cols>
    <col min="1" max="1" width="15.85546875" customWidth="1"/>
    <col min="2" max="2" width="23" customWidth="1"/>
    <col min="3" max="3" width="74.28515625" customWidth="1"/>
  </cols>
  <sheetData>
    <row r="1" spans="1:4" x14ac:dyDescent="0.25">
      <c r="A1" s="40"/>
      <c r="B1" s="40"/>
      <c r="C1" s="40"/>
    </row>
    <row r="2" spans="1:4" x14ac:dyDescent="0.25">
      <c r="A2" s="15" t="s">
        <v>45</v>
      </c>
      <c r="B2" s="15" t="s">
        <v>46</v>
      </c>
      <c r="C2" s="15" t="s">
        <v>47</v>
      </c>
    </row>
    <row r="3" spans="1:4" s="19" customFormat="1" ht="29.25" thickBot="1" x14ac:dyDescent="0.25">
      <c r="A3" s="16" t="s">
        <v>48</v>
      </c>
      <c r="B3" s="17">
        <v>1000000</v>
      </c>
      <c r="C3" s="18" t="s">
        <v>49</v>
      </c>
    </row>
    <row r="4" spans="1:4" ht="15.75" thickBot="1" x14ac:dyDescent="0.3">
      <c r="A4" s="20" t="s">
        <v>48</v>
      </c>
      <c r="B4" s="21">
        <v>300000</v>
      </c>
      <c r="C4" s="22" t="s">
        <v>50</v>
      </c>
    </row>
    <row r="5" spans="1:4" ht="30" thickBot="1" x14ac:dyDescent="0.3">
      <c r="A5" s="20" t="s">
        <v>48</v>
      </c>
      <c r="B5" s="21">
        <v>2600000</v>
      </c>
      <c r="C5" s="22" t="s">
        <v>51</v>
      </c>
    </row>
    <row r="6" spans="1:4" s="27" customFormat="1" thickBot="1" x14ac:dyDescent="0.25">
      <c r="A6" s="24" t="s">
        <v>48</v>
      </c>
      <c r="B6" s="25">
        <v>500000</v>
      </c>
      <c r="C6" s="26" t="s">
        <v>52</v>
      </c>
      <c r="D6" s="27">
        <f ca="1">+list!A43</f>
        <v>38</v>
      </c>
    </row>
    <row r="7" spans="1:4" s="19" customFormat="1" thickBot="1" x14ac:dyDescent="0.25">
      <c r="A7" s="16" t="s">
        <v>48</v>
      </c>
      <c r="B7" s="17">
        <v>1000000</v>
      </c>
      <c r="C7" s="18" t="s">
        <v>53</v>
      </c>
    </row>
    <row r="8" spans="1:4" s="27" customFormat="1" ht="29.25" thickBot="1" x14ac:dyDescent="0.25">
      <c r="A8" s="24" t="s">
        <v>48</v>
      </c>
      <c r="B8" s="25">
        <v>200000</v>
      </c>
      <c r="C8" s="26" t="s">
        <v>54</v>
      </c>
    </row>
    <row r="9" spans="1:4" ht="44.25" thickBot="1" x14ac:dyDescent="0.3">
      <c r="A9" s="20" t="s">
        <v>48</v>
      </c>
      <c r="B9" s="21">
        <v>700000</v>
      </c>
      <c r="C9" s="22" t="s">
        <v>55</v>
      </c>
    </row>
    <row r="10" spans="1:4" ht="30" thickBot="1" x14ac:dyDescent="0.3">
      <c r="A10" s="20" t="s">
        <v>48</v>
      </c>
      <c r="B10" s="21">
        <v>1000000</v>
      </c>
      <c r="C10" s="22" t="s">
        <v>56</v>
      </c>
    </row>
    <row r="11" spans="1:4" s="27" customFormat="1" thickBot="1" x14ac:dyDescent="0.25">
      <c r="A11" s="24" t="s">
        <v>57</v>
      </c>
      <c r="B11" s="25">
        <v>500000</v>
      </c>
      <c r="C11" s="26" t="s">
        <v>58</v>
      </c>
      <c r="D11" s="27">
        <f ca="1">+list!A20</f>
        <v>16</v>
      </c>
    </row>
    <row r="12" spans="1:4" ht="15.75" thickBot="1" x14ac:dyDescent="0.3">
      <c r="A12" s="20" t="s">
        <v>59</v>
      </c>
      <c r="B12" s="21">
        <v>500000</v>
      </c>
      <c r="C12" s="22" t="s">
        <v>60</v>
      </c>
    </row>
    <row r="13" spans="1:4" ht="15.75" thickBot="1" x14ac:dyDescent="0.3">
      <c r="A13" s="20" t="s">
        <v>61</v>
      </c>
      <c r="B13" s="21">
        <v>23087</v>
      </c>
      <c r="C13" s="22" t="s">
        <v>62</v>
      </c>
    </row>
    <row r="14" spans="1:4" ht="44.25" thickBot="1" x14ac:dyDescent="0.3">
      <c r="A14" s="20" t="s">
        <v>61</v>
      </c>
      <c r="B14" s="21">
        <v>400000</v>
      </c>
      <c r="C14" s="22" t="s">
        <v>63</v>
      </c>
    </row>
    <row r="15" spans="1:4" s="27" customFormat="1" thickBot="1" x14ac:dyDescent="0.25">
      <c r="A15" s="24" t="s">
        <v>64</v>
      </c>
      <c r="B15" s="25">
        <v>1000000</v>
      </c>
      <c r="C15" s="26" t="s">
        <v>65</v>
      </c>
      <c r="D15" s="27">
        <f ca="1">+list!A13</f>
        <v>9</v>
      </c>
    </row>
    <row r="16" spans="1:4" s="27" customFormat="1" thickBot="1" x14ac:dyDescent="0.25">
      <c r="A16" s="24" t="s">
        <v>64</v>
      </c>
      <c r="B16" s="25">
        <v>2000000</v>
      </c>
      <c r="C16" s="26" t="s">
        <v>66</v>
      </c>
      <c r="D16" s="27">
        <f ca="1">+list!A17</f>
        <v>13</v>
      </c>
    </row>
    <row r="17" spans="1:4" s="27" customFormat="1" ht="29.25" thickBot="1" x14ac:dyDescent="0.25">
      <c r="A17" s="24" t="s">
        <v>64</v>
      </c>
      <c r="B17" s="25">
        <v>500000</v>
      </c>
      <c r="C17" s="26" t="s">
        <v>67</v>
      </c>
      <c r="D17" s="27">
        <f ca="1">+list!A41</f>
        <v>36</v>
      </c>
    </row>
    <row r="18" spans="1:4" s="27" customFormat="1" thickBot="1" x14ac:dyDescent="0.25">
      <c r="A18" s="24" t="s">
        <v>64</v>
      </c>
      <c r="B18" s="25">
        <v>300000</v>
      </c>
      <c r="C18" s="26" t="s">
        <v>68</v>
      </c>
      <c r="D18" s="27">
        <f ca="1">+list!A18</f>
        <v>14</v>
      </c>
    </row>
    <row r="19" spans="1:4" s="27" customFormat="1" ht="29.25" thickBot="1" x14ac:dyDescent="0.25">
      <c r="A19" s="24" t="s">
        <v>64</v>
      </c>
      <c r="B19" s="25">
        <v>2000000</v>
      </c>
      <c r="C19" s="26" t="s">
        <v>69</v>
      </c>
      <c r="D19" s="27">
        <f ca="1">+list!A14</f>
        <v>10</v>
      </c>
    </row>
    <row r="20" spans="1:4" s="27" customFormat="1" thickBot="1" x14ac:dyDescent="0.25">
      <c r="A20" s="24" t="s">
        <v>64</v>
      </c>
      <c r="B20" s="25">
        <v>300000</v>
      </c>
      <c r="C20" s="26" t="s">
        <v>70</v>
      </c>
      <c r="D20" s="27">
        <f ca="1">+list!A35</f>
        <v>30</v>
      </c>
    </row>
    <row r="21" spans="1:4" s="27" customFormat="1" thickBot="1" x14ac:dyDescent="0.25">
      <c r="A21" s="24" t="s">
        <v>64</v>
      </c>
      <c r="B21" s="25">
        <v>600000</v>
      </c>
      <c r="C21" s="26" t="s">
        <v>71</v>
      </c>
      <c r="D21" s="27">
        <f ca="1">+list!A42</f>
        <v>37</v>
      </c>
    </row>
    <row r="22" spans="1:4" ht="30" thickBot="1" x14ac:dyDescent="0.3">
      <c r="A22" s="20" t="s">
        <v>64</v>
      </c>
      <c r="B22" s="21">
        <v>500000</v>
      </c>
      <c r="C22" s="22" t="s">
        <v>72</v>
      </c>
    </row>
    <row r="23" spans="1:4" ht="30" thickBot="1" x14ac:dyDescent="0.3">
      <c r="A23" s="20" t="s">
        <v>73</v>
      </c>
      <c r="B23" s="21">
        <v>500000</v>
      </c>
      <c r="C23" s="22" t="s">
        <v>74</v>
      </c>
    </row>
    <row r="24" spans="1:4" s="27" customFormat="1" thickBot="1" x14ac:dyDescent="0.25">
      <c r="A24" s="24" t="s">
        <v>73</v>
      </c>
      <c r="B24" s="25">
        <v>500000</v>
      </c>
      <c r="C24" s="26" t="s">
        <v>75</v>
      </c>
      <c r="D24" s="27">
        <f ca="1">+list!A12</f>
        <v>8</v>
      </c>
    </row>
    <row r="25" spans="1:4" ht="30" thickBot="1" x14ac:dyDescent="0.3">
      <c r="A25" s="20" t="s">
        <v>73</v>
      </c>
      <c r="B25" s="21">
        <v>2000000</v>
      </c>
      <c r="C25" s="22" t="s">
        <v>76</v>
      </c>
    </row>
    <row r="26" spans="1:4" s="27" customFormat="1" thickBot="1" x14ac:dyDescent="0.25">
      <c r="A26" s="24" t="s">
        <v>73</v>
      </c>
      <c r="B26" s="25">
        <v>1000000</v>
      </c>
      <c r="C26" s="26" t="s">
        <v>77</v>
      </c>
      <c r="D26" s="27">
        <f ca="1">+list!A15</f>
        <v>11</v>
      </c>
    </row>
    <row r="27" spans="1:4" ht="15.75" thickBot="1" x14ac:dyDescent="0.3">
      <c r="A27" s="20" t="s">
        <v>73</v>
      </c>
      <c r="B27" s="21">
        <v>1000000</v>
      </c>
      <c r="C27" s="22" t="s">
        <v>78</v>
      </c>
    </row>
    <row r="28" spans="1:4" s="27" customFormat="1" thickBot="1" x14ac:dyDescent="0.25">
      <c r="A28" s="24" t="s">
        <v>73</v>
      </c>
      <c r="B28" s="25">
        <v>500000</v>
      </c>
      <c r="C28" s="26" t="s">
        <v>79</v>
      </c>
      <c r="D28" s="27">
        <f ca="1">+list!A37</f>
        <v>32</v>
      </c>
    </row>
    <row r="29" spans="1:4" ht="15.75" thickBot="1" x14ac:dyDescent="0.3">
      <c r="A29" s="20" t="s">
        <v>73</v>
      </c>
      <c r="B29" s="21">
        <v>2000000</v>
      </c>
      <c r="C29" s="22" t="s">
        <v>80</v>
      </c>
    </row>
    <row r="30" spans="1:4" s="19" customFormat="1" ht="29.25" thickBot="1" x14ac:dyDescent="0.25">
      <c r="A30" s="16" t="s">
        <v>73</v>
      </c>
      <c r="B30" s="17">
        <v>2325000</v>
      </c>
      <c r="C30" s="18" t="s">
        <v>81</v>
      </c>
    </row>
    <row r="31" spans="1:4" s="27" customFormat="1" ht="43.5" thickBot="1" x14ac:dyDescent="0.25">
      <c r="A31" s="24" t="s">
        <v>73</v>
      </c>
      <c r="B31" s="25">
        <v>4000000</v>
      </c>
      <c r="C31" s="26" t="s">
        <v>82</v>
      </c>
      <c r="D31" s="27" t="s">
        <v>243</v>
      </c>
    </row>
    <row r="32" spans="1:4" ht="44.25" thickBot="1" x14ac:dyDescent="0.3">
      <c r="A32" s="20" t="s">
        <v>73</v>
      </c>
      <c r="B32" s="21">
        <v>200000</v>
      </c>
      <c r="C32" s="22" t="s">
        <v>83</v>
      </c>
    </row>
    <row r="33" spans="1:4" s="19" customFormat="1" ht="29.25" thickBot="1" x14ac:dyDescent="0.25">
      <c r="A33" s="16" t="s">
        <v>73</v>
      </c>
      <c r="B33" s="17">
        <v>1000000</v>
      </c>
      <c r="C33" s="18" t="s">
        <v>84</v>
      </c>
    </row>
    <row r="34" spans="1:4" ht="15.75" thickBot="1" x14ac:dyDescent="0.3">
      <c r="A34" s="20" t="s">
        <v>85</v>
      </c>
      <c r="B34" s="21">
        <v>1000000</v>
      </c>
      <c r="C34" s="22" t="s">
        <v>86</v>
      </c>
    </row>
    <row r="35" spans="1:4" ht="15.75" thickBot="1" x14ac:dyDescent="0.3">
      <c r="A35" s="20" t="s">
        <v>85</v>
      </c>
      <c r="B35" s="21">
        <v>200000</v>
      </c>
      <c r="C35" s="22" t="s">
        <v>87</v>
      </c>
    </row>
    <row r="36" spans="1:4" s="27" customFormat="1" thickBot="1" x14ac:dyDescent="0.25">
      <c r="A36" s="24" t="s">
        <v>85</v>
      </c>
      <c r="B36" s="25">
        <v>1000000</v>
      </c>
      <c r="C36" s="26" t="s">
        <v>88</v>
      </c>
      <c r="D36" s="27">
        <f ca="1">+list!A10</f>
        <v>6</v>
      </c>
    </row>
    <row r="37" spans="1:4" ht="30" thickBot="1" x14ac:dyDescent="0.3">
      <c r="A37" s="20" t="s">
        <v>85</v>
      </c>
      <c r="B37" s="21">
        <v>500000</v>
      </c>
      <c r="C37" s="22" t="s">
        <v>89</v>
      </c>
    </row>
    <row r="38" spans="1:4" ht="15.75" thickBot="1" x14ac:dyDescent="0.3">
      <c r="A38" s="20" t="s">
        <v>85</v>
      </c>
      <c r="B38" s="21">
        <v>2000000</v>
      </c>
      <c r="C38" s="22" t="s">
        <v>90</v>
      </c>
    </row>
    <row r="39" spans="1:4" ht="15.75" thickBot="1" x14ac:dyDescent="0.3">
      <c r="A39" s="20" t="s">
        <v>91</v>
      </c>
      <c r="B39" s="21">
        <v>8100000</v>
      </c>
      <c r="C39" s="22" t="s">
        <v>92</v>
      </c>
    </row>
    <row r="40" spans="1:4" ht="30" thickBot="1" x14ac:dyDescent="0.3">
      <c r="A40" s="20" t="s">
        <v>91</v>
      </c>
      <c r="B40" s="21">
        <v>300000</v>
      </c>
      <c r="C40" s="22" t="s">
        <v>93</v>
      </c>
    </row>
    <row r="41" spans="1:4" ht="15.75" thickBot="1" x14ac:dyDescent="0.3">
      <c r="A41" s="20" t="s">
        <v>91</v>
      </c>
      <c r="B41" s="21">
        <v>1350000</v>
      </c>
      <c r="C41" s="22" t="s">
        <v>94</v>
      </c>
    </row>
    <row r="42" spans="1:4" ht="15.75" thickBot="1" x14ac:dyDescent="0.3">
      <c r="A42" s="20" t="s">
        <v>91</v>
      </c>
      <c r="B42" s="21">
        <v>500000</v>
      </c>
      <c r="C42" s="22" t="s">
        <v>95</v>
      </c>
    </row>
    <row r="43" spans="1:4" ht="30" thickBot="1" x14ac:dyDescent="0.3">
      <c r="A43" s="20" t="s">
        <v>91</v>
      </c>
      <c r="B43" s="21">
        <v>500000</v>
      </c>
      <c r="C43" s="22" t="s">
        <v>96</v>
      </c>
    </row>
    <row r="44" spans="1:4" ht="44.25" thickBot="1" x14ac:dyDescent="0.3">
      <c r="A44" s="20" t="s">
        <v>91</v>
      </c>
      <c r="B44" s="21">
        <v>300000</v>
      </c>
      <c r="C44" s="22" t="s">
        <v>97</v>
      </c>
    </row>
    <row r="45" spans="1:4" ht="44.25" thickBot="1" x14ac:dyDescent="0.3">
      <c r="A45" s="20" t="s">
        <v>91</v>
      </c>
      <c r="B45" s="21">
        <v>300000</v>
      </c>
      <c r="C45" s="22" t="s">
        <v>98</v>
      </c>
    </row>
    <row r="46" spans="1:4" ht="44.25" thickBot="1" x14ac:dyDescent="0.3">
      <c r="A46" s="20" t="s">
        <v>91</v>
      </c>
      <c r="B46" s="21">
        <v>45002200</v>
      </c>
      <c r="C46" s="22" t="s">
        <v>99</v>
      </c>
    </row>
    <row r="47" spans="1:4" s="19" customFormat="1" ht="29.25" thickBot="1" x14ac:dyDescent="0.25">
      <c r="A47" s="16" t="s">
        <v>91</v>
      </c>
      <c r="B47" s="17">
        <v>1000000</v>
      </c>
      <c r="C47" s="18" t="s">
        <v>100</v>
      </c>
    </row>
    <row r="48" spans="1:4" ht="44.25" thickBot="1" x14ac:dyDescent="0.3">
      <c r="A48" s="20" t="s">
        <v>101</v>
      </c>
      <c r="B48" s="21">
        <v>9002200</v>
      </c>
      <c r="C48" s="22" t="s">
        <v>102</v>
      </c>
    </row>
    <row r="49" spans="1:3" ht="44.25" thickBot="1" x14ac:dyDescent="0.3">
      <c r="A49" s="20" t="s">
        <v>103</v>
      </c>
      <c r="B49" s="21">
        <v>500000</v>
      </c>
      <c r="C49" s="22" t="s">
        <v>104</v>
      </c>
    </row>
    <row r="50" spans="1:3" ht="44.25" thickBot="1" x14ac:dyDescent="0.3">
      <c r="A50" s="20" t="s">
        <v>105</v>
      </c>
      <c r="B50" s="21">
        <v>500000</v>
      </c>
      <c r="C50" s="22" t="s">
        <v>106</v>
      </c>
    </row>
    <row r="51" spans="1:3" ht="30" thickBot="1" x14ac:dyDescent="0.3">
      <c r="A51" s="20" t="s">
        <v>105</v>
      </c>
      <c r="B51" s="21">
        <v>200000</v>
      </c>
      <c r="C51" s="22" t="s">
        <v>107</v>
      </c>
    </row>
    <row r="52" spans="1:3" ht="30" thickBot="1" x14ac:dyDescent="0.3">
      <c r="A52" s="20" t="s">
        <v>105</v>
      </c>
      <c r="B52" s="21">
        <v>900000</v>
      </c>
      <c r="C52" s="22" t="s">
        <v>108</v>
      </c>
    </row>
    <row r="53" spans="1:3" ht="44.25" thickBot="1" x14ac:dyDescent="0.3">
      <c r="A53" s="20" t="s">
        <v>105</v>
      </c>
      <c r="B53" s="21">
        <v>20002200</v>
      </c>
      <c r="C53" s="22" t="s">
        <v>109</v>
      </c>
    </row>
    <row r="54" spans="1:3" ht="15.75" thickBot="1" x14ac:dyDescent="0.3">
      <c r="A54" s="20" t="s">
        <v>105</v>
      </c>
      <c r="B54" s="21">
        <v>6000000</v>
      </c>
      <c r="C54" s="22" t="s">
        <v>110</v>
      </c>
    </row>
    <row r="55" spans="1:3" ht="44.25" thickBot="1" x14ac:dyDescent="0.3">
      <c r="A55" s="20" t="s">
        <v>111</v>
      </c>
      <c r="B55" s="21">
        <v>2500000</v>
      </c>
      <c r="C55" s="22" t="s">
        <v>112</v>
      </c>
    </row>
    <row r="56" spans="1:3" ht="30" thickBot="1" x14ac:dyDescent="0.3">
      <c r="A56" s="20" t="s">
        <v>111</v>
      </c>
      <c r="B56" s="21">
        <v>2000000</v>
      </c>
      <c r="C56" s="22" t="s">
        <v>113</v>
      </c>
    </row>
    <row r="57" spans="1:3" ht="30" thickBot="1" x14ac:dyDescent="0.3">
      <c r="A57" s="20" t="s">
        <v>111</v>
      </c>
      <c r="B57" s="21">
        <v>200000</v>
      </c>
      <c r="C57" s="22" t="s">
        <v>114</v>
      </c>
    </row>
    <row r="58" spans="1:3" ht="30" thickBot="1" x14ac:dyDescent="0.3">
      <c r="A58" s="20" t="s">
        <v>115</v>
      </c>
      <c r="B58" s="21">
        <v>400000</v>
      </c>
      <c r="C58" s="22" t="s">
        <v>116</v>
      </c>
    </row>
    <row r="59" spans="1:3" ht="15.75" thickBot="1" x14ac:dyDescent="0.3">
      <c r="A59" s="20" t="s">
        <v>115</v>
      </c>
      <c r="B59" s="21">
        <v>500000</v>
      </c>
      <c r="C59" s="22" t="s">
        <v>117</v>
      </c>
    </row>
    <row r="60" spans="1:3" ht="44.25" thickBot="1" x14ac:dyDescent="0.3">
      <c r="A60" s="20" t="s">
        <v>118</v>
      </c>
      <c r="B60" s="21">
        <v>2997800</v>
      </c>
      <c r="C60" s="22" t="s">
        <v>119</v>
      </c>
    </row>
    <row r="61" spans="1:3" ht="15.75" thickBot="1" x14ac:dyDescent="0.3">
      <c r="A61" s="20" t="s">
        <v>118</v>
      </c>
      <c r="B61" s="21">
        <v>500000</v>
      </c>
      <c r="C61" s="22" t="s">
        <v>120</v>
      </c>
    </row>
    <row r="62" spans="1:3" ht="15.75" thickBot="1" x14ac:dyDescent="0.3">
      <c r="A62" s="20" t="s">
        <v>118</v>
      </c>
      <c r="B62" s="21">
        <v>500000</v>
      </c>
      <c r="C62" s="22" t="s">
        <v>121</v>
      </c>
    </row>
    <row r="63" spans="1:3" ht="30" thickBot="1" x14ac:dyDescent="0.3">
      <c r="A63" s="20" t="s">
        <v>118</v>
      </c>
      <c r="B63" s="21">
        <v>2000000</v>
      </c>
      <c r="C63" s="22" t="s">
        <v>122</v>
      </c>
    </row>
    <row r="64" spans="1:3" ht="15.75" thickBot="1" x14ac:dyDescent="0.3">
      <c r="A64" s="20" t="s">
        <v>118</v>
      </c>
      <c r="B64" s="21">
        <v>2000000</v>
      </c>
      <c r="C64" s="22" t="s">
        <v>123</v>
      </c>
    </row>
    <row r="65" spans="1:3" ht="30" thickBot="1" x14ac:dyDescent="0.3">
      <c r="A65" s="20" t="s">
        <v>118</v>
      </c>
      <c r="B65" s="21">
        <v>2000000</v>
      </c>
      <c r="C65" s="22" t="s">
        <v>124</v>
      </c>
    </row>
    <row r="66" spans="1:3" ht="30" thickBot="1" x14ac:dyDescent="0.3">
      <c r="A66" s="20" t="s">
        <v>118</v>
      </c>
      <c r="B66" s="21">
        <v>700000</v>
      </c>
      <c r="C66" s="22" t="s">
        <v>125</v>
      </c>
    </row>
    <row r="67" spans="1:3" ht="44.25" thickBot="1" x14ac:dyDescent="0.3">
      <c r="A67" s="20" t="s">
        <v>118</v>
      </c>
      <c r="B67" s="21">
        <v>1000000</v>
      </c>
      <c r="C67" s="22" t="s">
        <v>126</v>
      </c>
    </row>
    <row r="68" spans="1:3" ht="44.25" thickBot="1" x14ac:dyDescent="0.3">
      <c r="A68" s="20" t="s">
        <v>118</v>
      </c>
      <c r="B68" s="21">
        <v>2000000</v>
      </c>
      <c r="C68" s="22" t="s">
        <v>127</v>
      </c>
    </row>
    <row r="69" spans="1:3" ht="30" thickBot="1" x14ac:dyDescent="0.3">
      <c r="A69" s="20" t="s">
        <v>118</v>
      </c>
      <c r="B69" s="21">
        <v>500000</v>
      </c>
      <c r="C69" s="22" t="s">
        <v>128</v>
      </c>
    </row>
    <row r="70" spans="1:3" ht="44.25" thickBot="1" x14ac:dyDescent="0.3">
      <c r="A70" s="20" t="s">
        <v>118</v>
      </c>
      <c r="B70" s="21">
        <v>48002200</v>
      </c>
      <c r="C70" s="22" t="s">
        <v>129</v>
      </c>
    </row>
    <row r="71" spans="1:3" ht="44.25" thickBot="1" x14ac:dyDescent="0.3">
      <c r="A71" s="20" t="s">
        <v>130</v>
      </c>
      <c r="B71" s="21">
        <v>3100000</v>
      </c>
      <c r="C71" s="22" t="s">
        <v>131</v>
      </c>
    </row>
    <row r="72" spans="1:3" ht="44.25" thickBot="1" x14ac:dyDescent="0.3">
      <c r="A72" s="20" t="s">
        <v>130</v>
      </c>
      <c r="B72" s="21">
        <v>1000000</v>
      </c>
      <c r="C72" s="22" t="s">
        <v>132</v>
      </c>
    </row>
    <row r="73" spans="1:3" ht="44.25" thickBot="1" x14ac:dyDescent="0.3">
      <c r="A73" s="20" t="s">
        <v>130</v>
      </c>
      <c r="B73" s="21">
        <v>1000000</v>
      </c>
      <c r="C73" s="22" t="s">
        <v>133</v>
      </c>
    </row>
    <row r="74" spans="1:3" ht="44.25" thickBot="1" x14ac:dyDescent="0.3">
      <c r="A74" s="20" t="s">
        <v>130</v>
      </c>
      <c r="B74" s="21">
        <v>4697800</v>
      </c>
      <c r="C74" s="22" t="s">
        <v>134</v>
      </c>
    </row>
    <row r="75" spans="1:3" ht="30" thickBot="1" x14ac:dyDescent="0.3">
      <c r="A75" s="20" t="s">
        <v>130</v>
      </c>
      <c r="B75" s="21">
        <v>20000000</v>
      </c>
      <c r="C75" s="22" t="s">
        <v>135</v>
      </c>
    </row>
    <row r="76" spans="1:3" ht="30" thickBot="1" x14ac:dyDescent="0.3">
      <c r="A76" s="20" t="s">
        <v>130</v>
      </c>
      <c r="B76" s="21">
        <v>500000</v>
      </c>
      <c r="C76" s="22" t="s">
        <v>136</v>
      </c>
    </row>
    <row r="77" spans="1:3" ht="30" thickBot="1" x14ac:dyDescent="0.3">
      <c r="A77" s="20" t="s">
        <v>130</v>
      </c>
      <c r="B77" s="21">
        <v>300000</v>
      </c>
      <c r="C77" s="22" t="s">
        <v>137</v>
      </c>
    </row>
    <row r="78" spans="1:3" ht="30" thickBot="1" x14ac:dyDescent="0.3">
      <c r="A78" s="20" t="s">
        <v>138</v>
      </c>
      <c r="B78" s="21">
        <v>100000</v>
      </c>
      <c r="C78" s="22" t="s">
        <v>139</v>
      </c>
    </row>
    <row r="79" spans="1:3" ht="15.75" thickBot="1" x14ac:dyDescent="0.3">
      <c r="A79" s="20" t="s">
        <v>138</v>
      </c>
      <c r="B79" s="21">
        <v>1000000</v>
      </c>
      <c r="C79" s="22" t="s">
        <v>140</v>
      </c>
    </row>
    <row r="80" spans="1:3" ht="30" thickBot="1" x14ac:dyDescent="0.3">
      <c r="A80" s="23">
        <v>43800</v>
      </c>
      <c r="B80" s="21">
        <v>11000</v>
      </c>
      <c r="C80" s="22" t="s">
        <v>141</v>
      </c>
    </row>
    <row r="81" spans="1:3" ht="15.75" thickBot="1" x14ac:dyDescent="0.3">
      <c r="A81" s="23">
        <v>43800</v>
      </c>
      <c r="B81" s="21">
        <v>500000</v>
      </c>
      <c r="C81" s="22" t="s">
        <v>142</v>
      </c>
    </row>
    <row r="82" spans="1:3" ht="15.75" thickBot="1" x14ac:dyDescent="0.3">
      <c r="A82" s="23">
        <v>43800</v>
      </c>
      <c r="B82" s="21">
        <v>500000</v>
      </c>
      <c r="C82" s="22" t="s">
        <v>143</v>
      </c>
    </row>
    <row r="83" spans="1:3" ht="15.75" thickBot="1" x14ac:dyDescent="0.3">
      <c r="A83" s="23">
        <v>43800</v>
      </c>
      <c r="B83" s="21">
        <v>500000</v>
      </c>
      <c r="C83" s="22" t="s">
        <v>144</v>
      </c>
    </row>
    <row r="84" spans="1:3" ht="44.25" thickBot="1" x14ac:dyDescent="0.3">
      <c r="A84" s="23">
        <v>43800</v>
      </c>
      <c r="B84" s="21">
        <v>5000000</v>
      </c>
      <c r="C84" s="22" t="s">
        <v>145</v>
      </c>
    </row>
    <row r="85" spans="1:3" ht="44.25" thickBot="1" x14ac:dyDescent="0.3">
      <c r="A85" s="23">
        <v>43800</v>
      </c>
      <c r="B85" s="21">
        <v>2000000</v>
      </c>
      <c r="C85" s="22" t="s">
        <v>146</v>
      </c>
    </row>
    <row r="86" spans="1:3" ht="44.25" thickBot="1" x14ac:dyDescent="0.3">
      <c r="A86" s="23">
        <v>43770</v>
      </c>
      <c r="B86" s="21">
        <v>25002200</v>
      </c>
      <c r="C86" s="22" t="s">
        <v>147</v>
      </c>
    </row>
    <row r="87" spans="1:3" ht="15.75" thickBot="1" x14ac:dyDescent="0.3">
      <c r="A87" s="23">
        <v>43770</v>
      </c>
      <c r="B87" s="21">
        <v>1000000</v>
      </c>
      <c r="C87" s="22" t="s">
        <v>148</v>
      </c>
    </row>
    <row r="88" spans="1:3" ht="15.75" thickBot="1" x14ac:dyDescent="0.3">
      <c r="A88" s="23">
        <v>43770</v>
      </c>
      <c r="B88" s="21">
        <v>300000</v>
      </c>
      <c r="C88" s="22" t="s">
        <v>149</v>
      </c>
    </row>
    <row r="89" spans="1:3" ht="15.75" thickBot="1" x14ac:dyDescent="0.3">
      <c r="A89" s="23">
        <v>43770</v>
      </c>
      <c r="B89" s="21">
        <v>300000</v>
      </c>
      <c r="C89" s="22" t="s">
        <v>150</v>
      </c>
    </row>
    <row r="90" spans="1:3" ht="30" thickBot="1" x14ac:dyDescent="0.3">
      <c r="A90" s="23">
        <v>43770</v>
      </c>
      <c r="B90" s="21">
        <v>1000000</v>
      </c>
      <c r="C90" s="22" t="s">
        <v>151</v>
      </c>
    </row>
    <row r="91" spans="1:3" ht="30" thickBot="1" x14ac:dyDescent="0.3">
      <c r="A91" s="23">
        <v>43770</v>
      </c>
      <c r="B91" s="21">
        <v>1000000</v>
      </c>
      <c r="C91" s="22" t="s">
        <v>152</v>
      </c>
    </row>
    <row r="92" spans="1:3" ht="44.25" thickBot="1" x14ac:dyDescent="0.3">
      <c r="A92" s="23">
        <v>43770</v>
      </c>
      <c r="B92" s="21">
        <v>2800000</v>
      </c>
      <c r="C92" s="22" t="s">
        <v>153</v>
      </c>
    </row>
    <row r="93" spans="1:3" ht="44.25" thickBot="1" x14ac:dyDescent="0.3">
      <c r="A93" s="23">
        <v>43770</v>
      </c>
      <c r="B93" s="21">
        <v>11000000</v>
      </c>
      <c r="C93" s="22" t="s">
        <v>154</v>
      </c>
    </row>
    <row r="94" spans="1:3" s="31" customFormat="1" ht="57.75" thickBot="1" x14ac:dyDescent="0.25">
      <c r="A94" s="28">
        <v>43770</v>
      </c>
      <c r="B94" s="29">
        <v>3500000</v>
      </c>
      <c r="C94" s="30" t="s">
        <v>155</v>
      </c>
    </row>
    <row r="95" spans="1:3" ht="15.75" thickBot="1" x14ac:dyDescent="0.3">
      <c r="A95" s="23">
        <v>43739</v>
      </c>
      <c r="B95" s="21">
        <v>500000</v>
      </c>
      <c r="C95" s="22" t="s">
        <v>156</v>
      </c>
    </row>
    <row r="96" spans="1:3" ht="15.75" thickBot="1" x14ac:dyDescent="0.3">
      <c r="A96" s="23">
        <v>43739</v>
      </c>
      <c r="B96" s="21">
        <v>500000</v>
      </c>
      <c r="C96" s="22" t="s">
        <v>157</v>
      </c>
    </row>
    <row r="97" spans="1:3" ht="15.75" thickBot="1" x14ac:dyDescent="0.3">
      <c r="A97" s="23">
        <v>43739</v>
      </c>
      <c r="B97" s="21">
        <v>1000000</v>
      </c>
      <c r="C97" s="22" t="s">
        <v>158</v>
      </c>
    </row>
    <row r="98" spans="1:3" ht="15.75" thickBot="1" x14ac:dyDescent="0.3">
      <c r="A98" s="23">
        <v>43739</v>
      </c>
      <c r="B98" s="21">
        <v>2000000</v>
      </c>
      <c r="C98" s="22" t="s">
        <v>159</v>
      </c>
    </row>
    <row r="99" spans="1:3" ht="15.75" thickBot="1" x14ac:dyDescent="0.3">
      <c r="A99" s="23">
        <v>43739</v>
      </c>
      <c r="B99" s="21">
        <v>500000</v>
      </c>
      <c r="C99" s="22" t="s">
        <v>160</v>
      </c>
    </row>
    <row r="100" spans="1:3" ht="15.75" thickBot="1" x14ac:dyDescent="0.3">
      <c r="A100" s="23">
        <v>43739</v>
      </c>
      <c r="B100" s="21">
        <v>500000</v>
      </c>
      <c r="C100" s="22" t="s">
        <v>161</v>
      </c>
    </row>
    <row r="101" spans="1:3" ht="15.75" thickBot="1" x14ac:dyDescent="0.3">
      <c r="A101" s="23">
        <v>43739</v>
      </c>
      <c r="B101" s="21">
        <v>1000000</v>
      </c>
      <c r="C101" s="22" t="s">
        <v>162</v>
      </c>
    </row>
    <row r="102" spans="1:3" ht="30" thickBot="1" x14ac:dyDescent="0.3">
      <c r="A102" s="23">
        <v>43739</v>
      </c>
      <c r="B102" s="21">
        <v>500000</v>
      </c>
      <c r="C102" s="22" t="s">
        <v>163</v>
      </c>
    </row>
    <row r="103" spans="1:3" ht="30" thickBot="1" x14ac:dyDescent="0.3">
      <c r="A103" s="23">
        <v>43739</v>
      </c>
      <c r="B103" s="21">
        <v>500000</v>
      </c>
      <c r="C103" s="22" t="s">
        <v>164</v>
      </c>
    </row>
    <row r="104" spans="1:3" ht="30" thickBot="1" x14ac:dyDescent="0.3">
      <c r="A104" s="23">
        <v>43739</v>
      </c>
      <c r="B104" s="21">
        <v>2000000</v>
      </c>
      <c r="C104" s="22" t="s">
        <v>165</v>
      </c>
    </row>
    <row r="105" spans="1:3" ht="30" thickBot="1" x14ac:dyDescent="0.3">
      <c r="A105" s="23">
        <v>43709</v>
      </c>
      <c r="B105" s="21">
        <v>500000</v>
      </c>
      <c r="C105" s="22" t="s">
        <v>166</v>
      </c>
    </row>
    <row r="106" spans="1:3" ht="15.75" thickBot="1" x14ac:dyDescent="0.3">
      <c r="A106" s="23">
        <v>43709</v>
      </c>
      <c r="B106" s="21">
        <v>2000000</v>
      </c>
      <c r="C106" s="22" t="s">
        <v>167</v>
      </c>
    </row>
    <row r="107" spans="1:3" ht="15.75" thickBot="1" x14ac:dyDescent="0.3">
      <c r="A107" s="23">
        <v>43709</v>
      </c>
      <c r="B107" s="21">
        <v>1000000</v>
      </c>
      <c r="C107" s="22" t="s">
        <v>168</v>
      </c>
    </row>
    <row r="108" spans="1:3" ht="15.75" thickBot="1" x14ac:dyDescent="0.3">
      <c r="A108" s="23">
        <v>43709</v>
      </c>
      <c r="B108" s="21">
        <v>200000</v>
      </c>
      <c r="C108" s="22" t="s">
        <v>169</v>
      </c>
    </row>
    <row r="109" spans="1:3" ht="15.75" thickBot="1" x14ac:dyDescent="0.3">
      <c r="A109" s="23">
        <v>43709</v>
      </c>
      <c r="B109" s="21">
        <v>1000000</v>
      </c>
      <c r="C109" s="22" t="s">
        <v>170</v>
      </c>
    </row>
    <row r="110" spans="1:3" ht="30" thickBot="1" x14ac:dyDescent="0.3">
      <c r="A110" s="23">
        <v>43709</v>
      </c>
      <c r="B110" s="21">
        <v>2000000</v>
      </c>
      <c r="C110" s="22" t="s">
        <v>171</v>
      </c>
    </row>
    <row r="111" spans="1:3" ht="30" thickBot="1" x14ac:dyDescent="0.3">
      <c r="A111" s="23">
        <v>43709</v>
      </c>
      <c r="B111" s="21">
        <v>500000</v>
      </c>
      <c r="C111" s="22" t="s">
        <v>172</v>
      </c>
    </row>
    <row r="112" spans="1:3" ht="30" thickBot="1" x14ac:dyDescent="0.3">
      <c r="A112" s="23">
        <v>43709</v>
      </c>
      <c r="B112" s="21">
        <v>200000</v>
      </c>
      <c r="C112" s="22" t="s">
        <v>173</v>
      </c>
    </row>
    <row r="113" spans="1:3" ht="30" thickBot="1" x14ac:dyDescent="0.3">
      <c r="A113" s="23">
        <v>43709</v>
      </c>
      <c r="B113" s="21">
        <v>500000</v>
      </c>
      <c r="C113" s="22" t="s">
        <v>174</v>
      </c>
    </row>
    <row r="114" spans="1:3" ht="15.75" thickBot="1" x14ac:dyDescent="0.3">
      <c r="A114" s="23">
        <v>43678</v>
      </c>
      <c r="B114" s="21">
        <v>200000</v>
      </c>
      <c r="C114" s="22" t="s">
        <v>175</v>
      </c>
    </row>
    <row r="115" spans="1:3" ht="15.75" thickBot="1" x14ac:dyDescent="0.3">
      <c r="A115" s="23">
        <v>43678</v>
      </c>
      <c r="B115" s="21">
        <v>500000</v>
      </c>
      <c r="C115" s="22" t="s">
        <v>176</v>
      </c>
    </row>
    <row r="116" spans="1:3" ht="15.75" thickBot="1" x14ac:dyDescent="0.3">
      <c r="A116" s="23">
        <v>43678</v>
      </c>
      <c r="B116" s="21">
        <v>500000</v>
      </c>
      <c r="C116" s="22" t="s">
        <v>177</v>
      </c>
    </row>
    <row r="117" spans="1:3" ht="30" thickBot="1" x14ac:dyDescent="0.3">
      <c r="A117" s="23">
        <v>43678</v>
      </c>
      <c r="B117" s="21">
        <v>200000</v>
      </c>
      <c r="C117" s="22" t="s">
        <v>178</v>
      </c>
    </row>
    <row r="118" spans="1:3" ht="30" thickBot="1" x14ac:dyDescent="0.3">
      <c r="A118" s="23">
        <v>43678</v>
      </c>
      <c r="B118" s="21">
        <v>500000</v>
      </c>
      <c r="C118" s="22" t="s">
        <v>179</v>
      </c>
    </row>
    <row r="119" spans="1:3" ht="30" thickBot="1" x14ac:dyDescent="0.3">
      <c r="A119" s="23">
        <v>43647</v>
      </c>
      <c r="B119" s="21">
        <v>200000</v>
      </c>
      <c r="C119" s="22" t="s">
        <v>180</v>
      </c>
    </row>
    <row r="120" spans="1:3" ht="15.75" thickBot="1" x14ac:dyDescent="0.3">
      <c r="A120" s="23">
        <v>43647</v>
      </c>
      <c r="B120" s="21">
        <v>200000</v>
      </c>
      <c r="C120" s="22" t="s">
        <v>181</v>
      </c>
    </row>
    <row r="121" spans="1:3" ht="15.75" thickBot="1" x14ac:dyDescent="0.3">
      <c r="A121" s="23">
        <v>43647</v>
      </c>
      <c r="B121" s="21">
        <v>500000</v>
      </c>
      <c r="C121" s="22" t="s">
        <v>182</v>
      </c>
    </row>
    <row r="122" spans="1:3" ht="15.75" thickBot="1" x14ac:dyDescent="0.3">
      <c r="A122" s="23">
        <v>43647</v>
      </c>
      <c r="B122" s="21">
        <v>1000000</v>
      </c>
      <c r="C122" s="22" t="s">
        <v>183</v>
      </c>
    </row>
    <row r="123" spans="1:3" ht="15.75" thickBot="1" x14ac:dyDescent="0.3">
      <c r="A123" s="23">
        <v>43647</v>
      </c>
      <c r="B123" s="21">
        <v>500000</v>
      </c>
      <c r="C123" s="22" t="s">
        <v>184</v>
      </c>
    </row>
    <row r="124" spans="1:3" ht="15.75" thickBot="1" x14ac:dyDescent="0.3">
      <c r="A124" s="23">
        <v>43647</v>
      </c>
      <c r="B124" s="21">
        <v>200000</v>
      </c>
      <c r="C124" s="22" t="s">
        <v>185</v>
      </c>
    </row>
    <row r="125" spans="1:3" ht="30" thickBot="1" x14ac:dyDescent="0.3">
      <c r="A125" s="23">
        <v>43647</v>
      </c>
      <c r="B125" s="21">
        <v>1500000</v>
      </c>
      <c r="C125" s="22" t="s">
        <v>186</v>
      </c>
    </row>
    <row r="126" spans="1:3" ht="15.75" thickBot="1" x14ac:dyDescent="0.3">
      <c r="A126" s="23">
        <v>43647</v>
      </c>
      <c r="B126" s="21">
        <v>500000</v>
      </c>
      <c r="C126" s="22" t="s">
        <v>187</v>
      </c>
    </row>
    <row r="127" spans="1:3" ht="30" thickBot="1" x14ac:dyDescent="0.3">
      <c r="A127" s="23">
        <v>43647</v>
      </c>
      <c r="B127" s="21">
        <v>300000</v>
      </c>
      <c r="C127" s="22" t="s">
        <v>188</v>
      </c>
    </row>
    <row r="128" spans="1:3" ht="44.25" thickBot="1" x14ac:dyDescent="0.3">
      <c r="A128" s="23">
        <v>43647</v>
      </c>
      <c r="B128" s="21">
        <v>500000</v>
      </c>
      <c r="C128" s="22" t="s">
        <v>189</v>
      </c>
    </row>
    <row r="129" spans="1:3" ht="44.25" thickBot="1" x14ac:dyDescent="0.3">
      <c r="A129" s="23">
        <v>43647</v>
      </c>
      <c r="B129" s="21">
        <v>15002200</v>
      </c>
      <c r="C129" s="22" t="s">
        <v>190</v>
      </c>
    </row>
    <row r="130" spans="1:3" ht="44.25" thickBot="1" x14ac:dyDescent="0.3">
      <c r="A130" s="23">
        <v>43647</v>
      </c>
      <c r="B130" s="21">
        <v>500000</v>
      </c>
      <c r="C130" s="22" t="s">
        <v>191</v>
      </c>
    </row>
    <row r="131" spans="1:3" ht="30" thickBot="1" x14ac:dyDescent="0.3">
      <c r="A131" s="23">
        <v>43647</v>
      </c>
      <c r="B131" s="21">
        <v>500000</v>
      </c>
      <c r="C131" s="22" t="s">
        <v>192</v>
      </c>
    </row>
    <row r="132" spans="1:3" ht="30" thickBot="1" x14ac:dyDescent="0.3">
      <c r="A132" s="23">
        <v>43647</v>
      </c>
      <c r="B132" s="21">
        <v>1000000</v>
      </c>
      <c r="C132" s="22" t="s">
        <v>193</v>
      </c>
    </row>
    <row r="133" spans="1:3" ht="30" thickBot="1" x14ac:dyDescent="0.3">
      <c r="A133" s="23">
        <v>43647</v>
      </c>
      <c r="B133" s="21">
        <v>500000</v>
      </c>
      <c r="C133" s="22" t="s">
        <v>194</v>
      </c>
    </row>
    <row r="134" spans="1:3" ht="44.25" thickBot="1" x14ac:dyDescent="0.3">
      <c r="A134" s="23">
        <v>43617</v>
      </c>
      <c r="B134" s="21">
        <v>500000</v>
      </c>
      <c r="C134" s="22" t="s">
        <v>195</v>
      </c>
    </row>
    <row r="135" spans="1:3" ht="15.75" thickBot="1" x14ac:dyDescent="0.3">
      <c r="A135" s="23">
        <v>43617</v>
      </c>
      <c r="B135" s="21">
        <v>200000</v>
      </c>
      <c r="C135" s="22" t="s">
        <v>196</v>
      </c>
    </row>
    <row r="136" spans="1:3" ht="15.75" thickBot="1" x14ac:dyDescent="0.3">
      <c r="A136" s="23">
        <v>43617</v>
      </c>
      <c r="B136" s="21">
        <v>500000</v>
      </c>
      <c r="C136" s="22" t="s">
        <v>197</v>
      </c>
    </row>
    <row r="137" spans="1:3" ht="30" thickBot="1" x14ac:dyDescent="0.3">
      <c r="A137" s="23">
        <v>43617</v>
      </c>
      <c r="B137" s="21">
        <v>500000</v>
      </c>
      <c r="C137" s="22" t="s">
        <v>198</v>
      </c>
    </row>
    <row r="138" spans="1:3" ht="15.75" thickBot="1" x14ac:dyDescent="0.3">
      <c r="A138" s="23">
        <v>43586</v>
      </c>
      <c r="B138" s="21">
        <v>500000</v>
      </c>
      <c r="C138" s="22" t="s">
        <v>199</v>
      </c>
    </row>
    <row r="139" spans="1:3" ht="15.75" thickBot="1" x14ac:dyDescent="0.3">
      <c r="A139" s="23">
        <v>43586</v>
      </c>
      <c r="B139" s="21">
        <v>500000</v>
      </c>
      <c r="C139" s="22" t="s">
        <v>200</v>
      </c>
    </row>
    <row r="140" spans="1:3" ht="30" thickBot="1" x14ac:dyDescent="0.3">
      <c r="A140" s="23">
        <v>43586</v>
      </c>
      <c r="B140" s="21">
        <v>300000</v>
      </c>
      <c r="C140" s="22" t="s">
        <v>201</v>
      </c>
    </row>
    <row r="141" spans="1:3" ht="15.75" thickBot="1" x14ac:dyDescent="0.3">
      <c r="A141" s="23">
        <v>43586</v>
      </c>
      <c r="B141" s="21">
        <v>300000</v>
      </c>
      <c r="C141" s="22" t="s">
        <v>202</v>
      </c>
    </row>
    <row r="142" spans="1:3" ht="15.75" thickBot="1" x14ac:dyDescent="0.3">
      <c r="A142" s="23">
        <v>43586</v>
      </c>
      <c r="B142" s="21">
        <v>300000</v>
      </c>
      <c r="C142" s="22" t="s">
        <v>203</v>
      </c>
    </row>
    <row r="143" spans="1:3" ht="15.75" thickBot="1" x14ac:dyDescent="0.3">
      <c r="A143" s="23">
        <v>43586</v>
      </c>
      <c r="B143" s="21">
        <v>500000</v>
      </c>
      <c r="C143" s="22" t="s">
        <v>204</v>
      </c>
    </row>
    <row r="144" spans="1:3" ht="30" thickBot="1" x14ac:dyDescent="0.3">
      <c r="A144" s="23">
        <v>43586</v>
      </c>
      <c r="B144" s="21">
        <v>2000000</v>
      </c>
      <c r="C144" s="22" t="s">
        <v>205</v>
      </c>
    </row>
    <row r="145" spans="1:3" ht="15.75" thickBot="1" x14ac:dyDescent="0.3">
      <c r="A145" s="23">
        <v>43586</v>
      </c>
      <c r="B145" s="21">
        <v>900000</v>
      </c>
      <c r="C145" s="22" t="s">
        <v>206</v>
      </c>
    </row>
    <row r="146" spans="1:3" ht="15.75" thickBot="1" x14ac:dyDescent="0.3">
      <c r="A146" s="23">
        <v>43586</v>
      </c>
      <c r="B146" s="21">
        <v>200000</v>
      </c>
      <c r="C146" s="22" t="s">
        <v>207</v>
      </c>
    </row>
    <row r="147" spans="1:3" ht="15.75" thickBot="1" x14ac:dyDescent="0.3">
      <c r="A147" s="23">
        <v>43586</v>
      </c>
      <c r="B147" s="21">
        <v>1000000</v>
      </c>
      <c r="C147" s="22" t="s">
        <v>208</v>
      </c>
    </row>
    <row r="148" spans="1:3" ht="30" thickBot="1" x14ac:dyDescent="0.3">
      <c r="A148" s="23">
        <v>43586</v>
      </c>
      <c r="B148" s="21">
        <v>500000</v>
      </c>
      <c r="C148" s="22" t="s">
        <v>209</v>
      </c>
    </row>
    <row r="149" spans="1:3" ht="44.25" thickBot="1" x14ac:dyDescent="0.3">
      <c r="A149" s="23">
        <v>43586</v>
      </c>
      <c r="B149" s="21">
        <v>2230000</v>
      </c>
      <c r="C149" s="22" t="s">
        <v>210</v>
      </c>
    </row>
    <row r="150" spans="1:3" ht="30" thickBot="1" x14ac:dyDescent="0.3">
      <c r="A150" s="23">
        <v>43586</v>
      </c>
      <c r="B150" s="21">
        <v>1000000</v>
      </c>
      <c r="C150" s="22" t="s">
        <v>211</v>
      </c>
    </row>
    <row r="151" spans="1:3" ht="44.25" thickBot="1" x14ac:dyDescent="0.3">
      <c r="A151" s="23">
        <v>43556</v>
      </c>
      <c r="B151" s="21">
        <v>1000000</v>
      </c>
      <c r="C151" s="22" t="s">
        <v>212</v>
      </c>
    </row>
    <row r="152" spans="1:3" ht="15.75" thickBot="1" x14ac:dyDescent="0.3">
      <c r="A152" s="23">
        <v>43556</v>
      </c>
      <c r="B152" s="21">
        <v>1000000</v>
      </c>
      <c r="C152" s="22" t="s">
        <v>213</v>
      </c>
    </row>
    <row r="153" spans="1:3" ht="15.75" thickBot="1" x14ac:dyDescent="0.3">
      <c r="A153" s="23">
        <v>43556</v>
      </c>
      <c r="B153" s="21">
        <v>200000</v>
      </c>
      <c r="C153" s="22" t="s">
        <v>214</v>
      </c>
    </row>
    <row r="154" spans="1:3" ht="15.75" thickBot="1" x14ac:dyDescent="0.3">
      <c r="A154" s="23">
        <v>43556</v>
      </c>
      <c r="B154" s="21">
        <v>10000</v>
      </c>
      <c r="C154" s="22" t="s">
        <v>215</v>
      </c>
    </row>
    <row r="155" spans="1:3" ht="15.75" thickBot="1" x14ac:dyDescent="0.3">
      <c r="A155" s="23">
        <v>43556</v>
      </c>
      <c r="B155" s="21">
        <v>1000000</v>
      </c>
      <c r="C155" s="22" t="s">
        <v>216</v>
      </c>
    </row>
    <row r="156" spans="1:3" ht="15.75" thickBot="1" x14ac:dyDescent="0.3">
      <c r="A156" s="23">
        <v>43556</v>
      </c>
      <c r="B156" s="21">
        <v>500000</v>
      </c>
      <c r="C156" s="22" t="s">
        <v>217</v>
      </c>
    </row>
    <row r="157" spans="1:3" ht="15.75" thickBot="1" x14ac:dyDescent="0.3">
      <c r="A157" s="23">
        <v>43556</v>
      </c>
      <c r="B157" s="21">
        <v>3000000</v>
      </c>
      <c r="C157" s="22" t="s">
        <v>218</v>
      </c>
    </row>
    <row r="158" spans="1:3" ht="15.75" thickBot="1" x14ac:dyDescent="0.3">
      <c r="A158" s="23">
        <v>43556</v>
      </c>
      <c r="B158" s="21">
        <v>1000000</v>
      </c>
      <c r="C158" s="22" t="s">
        <v>219</v>
      </c>
    </row>
    <row r="159" spans="1:3" ht="15.75" thickBot="1" x14ac:dyDescent="0.3">
      <c r="A159" s="23">
        <v>43556</v>
      </c>
      <c r="B159" s="21">
        <v>1000000</v>
      </c>
      <c r="C159" s="22" t="s">
        <v>220</v>
      </c>
    </row>
    <row r="160" spans="1:3" ht="15.75" thickBot="1" x14ac:dyDescent="0.3">
      <c r="A160" s="23">
        <v>43556</v>
      </c>
      <c r="B160" s="21">
        <v>5000000</v>
      </c>
      <c r="C160" s="22" t="s">
        <v>221</v>
      </c>
    </row>
    <row r="161" spans="1:3" ht="15.75" thickBot="1" x14ac:dyDescent="0.3">
      <c r="A161" s="23">
        <v>43556</v>
      </c>
      <c r="B161" s="21">
        <v>300000</v>
      </c>
      <c r="C161" s="22" t="s">
        <v>222</v>
      </c>
    </row>
    <row r="162" spans="1:3" ht="15.75" thickBot="1" x14ac:dyDescent="0.3">
      <c r="A162" s="23">
        <v>43556</v>
      </c>
      <c r="B162" s="21">
        <v>500000</v>
      </c>
      <c r="C162" s="22" t="s">
        <v>223</v>
      </c>
    </row>
    <row r="163" spans="1:3" ht="15.75" thickBot="1" x14ac:dyDescent="0.3">
      <c r="A163" s="23">
        <v>43556</v>
      </c>
      <c r="B163" s="21">
        <v>500000</v>
      </c>
      <c r="C163" s="22" t="s">
        <v>224</v>
      </c>
    </row>
    <row r="164" spans="1:3" ht="15.75" thickBot="1" x14ac:dyDescent="0.3">
      <c r="A164" s="23">
        <v>43556</v>
      </c>
      <c r="B164" s="21">
        <v>2000000</v>
      </c>
      <c r="C164" s="22" t="s">
        <v>225</v>
      </c>
    </row>
    <row r="165" spans="1:3" ht="30" thickBot="1" x14ac:dyDescent="0.3">
      <c r="A165" s="23">
        <v>43556</v>
      </c>
      <c r="B165" s="21">
        <v>200000</v>
      </c>
      <c r="C165" s="22" t="s">
        <v>226</v>
      </c>
    </row>
    <row r="166" spans="1:3" ht="44.25" thickBot="1" x14ac:dyDescent="0.3">
      <c r="A166" s="23">
        <v>43556</v>
      </c>
      <c r="B166" s="21">
        <v>500000</v>
      </c>
      <c r="C166" s="22" t="s">
        <v>227</v>
      </c>
    </row>
    <row r="167" spans="1:3" ht="30" thickBot="1" x14ac:dyDescent="0.3">
      <c r="A167" s="23">
        <v>43556</v>
      </c>
      <c r="B167" s="21">
        <v>1000000</v>
      </c>
      <c r="C167" s="22" t="s">
        <v>228</v>
      </c>
    </row>
    <row r="168" spans="1:3" ht="30" thickBot="1" x14ac:dyDescent="0.3">
      <c r="A168" s="23">
        <v>43556</v>
      </c>
      <c r="B168" s="21">
        <v>2000000</v>
      </c>
      <c r="C168" s="22" t="s">
        <v>229</v>
      </c>
    </row>
    <row r="169" spans="1:3" ht="44.25" thickBot="1" x14ac:dyDescent="0.3">
      <c r="A169" s="23">
        <v>43556</v>
      </c>
      <c r="B169" s="21">
        <v>2000000</v>
      </c>
      <c r="C169" s="22" t="s">
        <v>230</v>
      </c>
    </row>
    <row r="170" spans="1:3" ht="30" thickBot="1" x14ac:dyDescent="0.3">
      <c r="A170" s="23">
        <v>43556</v>
      </c>
      <c r="B170" s="21">
        <v>1000000</v>
      </c>
      <c r="C170" s="22" t="s">
        <v>231</v>
      </c>
    </row>
    <row r="171" spans="1:3" ht="44.25" thickBot="1" x14ac:dyDescent="0.3">
      <c r="A171" s="23">
        <v>43556</v>
      </c>
      <c r="B171" s="21">
        <v>1000000</v>
      </c>
      <c r="C171" s="22" t="s">
        <v>232</v>
      </c>
    </row>
    <row r="172" spans="1:3" ht="30" thickBot="1" x14ac:dyDescent="0.3">
      <c r="A172" s="23">
        <v>43556</v>
      </c>
      <c r="B172" s="21">
        <v>500000</v>
      </c>
      <c r="C172" s="22" t="s">
        <v>233</v>
      </c>
    </row>
    <row r="173" spans="1:3" ht="15.75" thickBot="1" x14ac:dyDescent="0.3">
      <c r="A173" s="23">
        <v>43556</v>
      </c>
      <c r="B173" s="21">
        <v>500000</v>
      </c>
      <c r="C173" s="22" t="s">
        <v>234</v>
      </c>
    </row>
    <row r="174" spans="1:3" ht="30" thickBot="1" x14ac:dyDescent="0.3">
      <c r="A174" s="23">
        <v>43556</v>
      </c>
      <c r="B174" s="21">
        <v>500000</v>
      </c>
      <c r="C174" s="22" t="s">
        <v>235</v>
      </c>
    </row>
    <row r="175" spans="1:3" x14ac:dyDescent="0.25">
      <c r="A175" s="14"/>
      <c r="B175" s="14"/>
      <c r="C175" s="14"/>
    </row>
  </sheetData>
  <autoFilter ref="A2:D17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bank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Manager</dc:creator>
  <cp:lastModifiedBy>Finance Manager</cp:lastModifiedBy>
  <dcterms:created xsi:type="dcterms:W3CDTF">2019-01-24T07:21:42Z</dcterms:created>
  <dcterms:modified xsi:type="dcterms:W3CDTF">2019-02-01T09:56:05Z</dcterms:modified>
</cp:coreProperties>
</file>