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3"/>
  </bookViews>
  <sheets>
    <sheet name="12-22" sheetId="1" r:id="rId1"/>
    <sheet name="t3-23" sheetId="2" r:id="rId2"/>
    <sheet name="T4-23" sheetId="3" r:id="rId3"/>
    <sheet name="T5-23" sheetId="4" r:id="rId4"/>
  </sheets>
  <calcPr calcId="144525"/>
</workbook>
</file>

<file path=xl/calcChain.xml><?xml version="1.0" encoding="utf-8"?>
<calcChain xmlns="http://schemas.openxmlformats.org/spreadsheetml/2006/main">
  <c r="F40" i="4" l="1"/>
  <c r="F39" i="4"/>
  <c r="F37" i="4"/>
  <c r="F36" i="4"/>
  <c r="F35" i="4"/>
  <c r="F41" i="4" s="1"/>
  <c r="F30" i="4"/>
  <c r="F29" i="4"/>
  <c r="F28" i="4"/>
  <c r="F27" i="4"/>
  <c r="F24" i="4"/>
  <c r="F22" i="4"/>
  <c r="F21" i="4"/>
  <c r="F20" i="4"/>
  <c r="F19" i="4"/>
  <c r="F25" i="4" s="1"/>
  <c r="F18" i="4"/>
  <c r="F6" i="4"/>
  <c r="F5" i="4"/>
  <c r="F4" i="4"/>
  <c r="F3" i="4"/>
  <c r="F15" i="4" s="1"/>
  <c r="F33" i="4" l="1"/>
  <c r="F43" i="4" s="1"/>
  <c r="F13" i="3"/>
  <c r="F14" i="3"/>
  <c r="F40" i="3" l="1"/>
  <c r="F39" i="3"/>
  <c r="F37" i="3"/>
  <c r="F36" i="3"/>
  <c r="F35" i="3"/>
  <c r="F30" i="3"/>
  <c r="F29" i="3"/>
  <c r="F28" i="3"/>
  <c r="F27" i="3"/>
  <c r="F24" i="3"/>
  <c r="F22" i="3"/>
  <c r="F21" i="3"/>
  <c r="F20" i="3"/>
  <c r="F19" i="3"/>
  <c r="F18" i="3"/>
  <c r="F12" i="3"/>
  <c r="F11" i="3"/>
  <c r="F10" i="3"/>
  <c r="F9" i="3"/>
  <c r="F8" i="3"/>
  <c r="F6" i="3"/>
  <c r="F5" i="3"/>
  <c r="F4" i="3"/>
  <c r="F3" i="3"/>
  <c r="F4" i="2"/>
  <c r="F5" i="2"/>
  <c r="F6" i="2"/>
  <c r="F7" i="2"/>
  <c r="F9" i="2"/>
  <c r="F15" i="2" s="1"/>
  <c r="F10" i="2"/>
  <c r="F11" i="2"/>
  <c r="F12" i="2"/>
  <c r="F13" i="2"/>
  <c r="F18" i="2"/>
  <c r="F19" i="2"/>
  <c r="F20" i="2"/>
  <c r="F21" i="2"/>
  <c r="F22" i="2"/>
  <c r="F24" i="2"/>
  <c r="F25" i="2"/>
  <c r="F27" i="2"/>
  <c r="F28" i="2"/>
  <c r="F33" i="2" s="1"/>
  <c r="F29" i="2"/>
  <c r="F30" i="2"/>
  <c r="F35" i="2"/>
  <c r="F41" i="2" s="1"/>
  <c r="F36" i="2"/>
  <c r="F37" i="2"/>
  <c r="F39" i="2"/>
  <c r="F40" i="2"/>
  <c r="F41" i="3" l="1"/>
  <c r="F33" i="3"/>
  <c r="F25" i="3"/>
  <c r="F15" i="3"/>
  <c r="F43" i="2"/>
  <c r="F34" i="1"/>
  <c r="F14" i="1"/>
  <c r="F33" i="1"/>
  <c r="F24" i="1"/>
  <c r="F20" i="1"/>
  <c r="F21" i="1"/>
  <c r="F22" i="1"/>
  <c r="F43" i="3" l="1"/>
  <c r="F10" i="1"/>
  <c r="F4" i="1"/>
  <c r="F27" i="1" l="1"/>
  <c r="F28" i="1"/>
  <c r="F29" i="1"/>
  <c r="F30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18" i="1"/>
  <c r="F25" i="1" s="1"/>
  <c r="F5" i="1"/>
  <c r="F6" i="1"/>
  <c r="F8" i="1"/>
  <c r="F9" i="1"/>
  <c r="F11" i="1"/>
  <c r="F12" i="1"/>
  <c r="F17" i="1"/>
  <c r="F3" i="1"/>
</calcChain>
</file>

<file path=xl/sharedStrings.xml><?xml version="1.0" encoding="utf-8"?>
<sst xmlns="http://schemas.openxmlformats.org/spreadsheetml/2006/main" count="149" uniqueCount="50">
  <si>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</si>
  <si>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</si>
  <si>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</si>
  <si>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</si>
  <si>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</si>
  <si>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</si>
  <si>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</si>
  <si>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</si>
  <si>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</si>
  <si>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</si>
  <si>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Nước mắm</t>
  </si>
  <si>
    <t>bột ngọt</t>
  </si>
  <si>
    <t>dầu ăn</t>
  </si>
  <si>
    <t>Bình ga</t>
  </si>
  <si>
    <t>Tổng</t>
  </si>
  <si>
    <t>bột canh</t>
  </si>
  <si>
    <t>CHI PHÍ CHÁO THÁNG 12 NĂM 2022</t>
  </si>
  <si>
    <t>.04/12</t>
  </si>
  <si>
    <t>Ủng hộ</t>
  </si>
  <si>
    <t>Hành lá + rau</t>
  </si>
  <si>
    <t>.11/12</t>
  </si>
  <si>
    <t>Hành lá + Rau</t>
  </si>
  <si>
    <t>.25/12</t>
  </si>
  <si>
    <t>GHI CHÚ</t>
  </si>
  <si>
    <t>T3-23</t>
  </si>
  <si>
    <t>CHI PHÍ CHÁO THÁNG 3 NĂM 2023</t>
  </si>
  <si>
    <t>lít</t>
  </si>
  <si>
    <t>Hạt nêm</t>
  </si>
  <si>
    <t>.05/03</t>
  </si>
  <si>
    <t>.12/03</t>
  </si>
  <si>
    <t>.19/03</t>
  </si>
  <si>
    <t>Thịt</t>
  </si>
  <si>
    <t>Hành lá- Rau</t>
  </si>
  <si>
    <t>.02/04</t>
  </si>
  <si>
    <t>Lít</t>
  </si>
  <si>
    <t>Kg</t>
  </si>
  <si>
    <t>900Gr</t>
  </si>
  <si>
    <t>12Kg</t>
  </si>
  <si>
    <t>Khẩu trang</t>
  </si>
  <si>
    <t>Bao tay</t>
  </si>
  <si>
    <t>.09/04</t>
  </si>
  <si>
    <t>.16/04</t>
  </si>
  <si>
    <t>Nghỉ nấu</t>
  </si>
  <si>
    <t>CHI PHÍ CHÁO THÁNG 4 NĂM 2023</t>
  </si>
  <si>
    <t>CHI PHÍ CHÁO THÁNG 5 NĂM 2023</t>
  </si>
  <si>
    <t>.07/04</t>
  </si>
  <si>
    <t>.14/05</t>
  </si>
  <si>
    <t>Bình gas</t>
  </si>
  <si>
    <t>.21/05</t>
  </si>
  <si>
    <t>28/05/2023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</si>
</sst>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164" fontId="2" fillId="0" borderId="0" xfId="0" applyNumberFormat="1" applyFont="1"/>
    <xf numFmtId="16" fontId="0" fillId="0" borderId="0" xfId="0" applyNumberFormat="1"/>
    <xf numFmtId="164" fontId="4" fillId="0" borderId="0" xfId="0" applyNumberFormat="1" applyFont="1"/>
    <xf numFmtId="164" fontId="0" fillId="0" borderId="0" xfId="0" applyNumberFormat="1" applyFont="1"/>
    <xf numFmtId="164" fontId="6" fillId="0" borderId="0" xfId="0" applyNumberFormat="1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/>
    </xf>
    <xf numFmtId="16" fontId="0" fillId="0" borderId="0" xfId="0" quotePrefix="1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1"/>
  <sheetViews>
    <sheetView zoomScaleNormal="100" workbookViewId="0">
      <selection sqref="A1:G36"/>
    </sheetView>
  </sheetViews>
  <sheetFormatPr defaultRowHeight="15" x14ac:dyDescent="0.25"/>
  <cols>
    <col min="1" max="1" width="5.7109375" customWidth="1"/>
    <col min="3" max="3" width="13.42578125" customWidth="1"/>
    <col min="4" max="4" width="11.7109375" customWidth="1"/>
    <col min="5" max="5" width="13.42578125" customWidth="1"/>
    <col min="6" max="6" width="12.7109375" customWidth="1"/>
    <col min="7" max="7" width="13.7109375" customWidth="1"/>
    <col min="8" max="8" width="11.5703125" bestFit="1" customWidth="1"/>
  </cols>
  <sheetData>
    <row r="1" spans="1:7" ht="18.75" x14ac:dyDescent="0.3">
      <c r="A1" s="11" t="s">
        <v>16</v>
      </c>
      <c r="B1" s="11"/>
      <c r="C1" s="11"/>
      <c r="D1" s="11"/>
      <c r="E1" s="11"/>
      <c r="F1" s="11"/>
      <c r="G1" s="11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17</v>
      </c>
      <c r="C3" t="s">
        <v>6</v>
      </c>
      <c r="D3">
        <v>6</v>
      </c>
      <c r="E3" s="2">
        <v>130000</v>
      </c>
      <c r="F3" s="3">
        <f>+D3*E3</f>
        <v>780000</v>
      </c>
    </row>
    <row r="4" spans="1:7" x14ac:dyDescent="0.25">
      <c r="C4" t="s">
        <v>7</v>
      </c>
      <c r="D4">
        <v>12</v>
      </c>
      <c r="E4" s="2">
        <v>0</v>
      </c>
      <c r="F4" s="3">
        <f>+D4*E4</f>
        <v>0</v>
      </c>
      <c r="G4" t="s">
        <v>18</v>
      </c>
    </row>
    <row r="5" spans="1:7" x14ac:dyDescent="0.25">
      <c r="C5" t="s">
        <v>8</v>
      </c>
      <c r="D5">
        <v>3</v>
      </c>
      <c r="E5" s="2">
        <v>12000</v>
      </c>
      <c r="F5" s="3">
        <f t="shared" ref="F5:F17" si="0">+D5*E5</f>
        <v>36000</v>
      </c>
    </row>
    <row r="6" spans="1:7" x14ac:dyDescent="0.25">
      <c r="C6" t="s">
        <v>9</v>
      </c>
      <c r="D6">
        <v>6</v>
      </c>
      <c r="E6" s="2">
        <v>17000</v>
      </c>
      <c r="F6" s="3">
        <f t="shared" si="0"/>
        <v>102000</v>
      </c>
    </row>
    <row r="7" spans="1:7" x14ac:dyDescent="0.25">
      <c r="C7" t="s">
        <v>19</v>
      </c>
      <c r="E7" s="2">
        <v>80000</v>
      </c>
      <c r="F7" s="3">
        <v>80000</v>
      </c>
    </row>
    <row r="8" spans="1:7" x14ac:dyDescent="0.25">
      <c r="C8" t="s">
        <v>10</v>
      </c>
      <c r="E8" s="2">
        <v>0</v>
      </c>
      <c r="F8" s="3">
        <f t="shared" si="0"/>
        <v>0</v>
      </c>
    </row>
    <row r="9" spans="1:7" x14ac:dyDescent="0.25">
      <c r="C9" t="s">
        <v>11</v>
      </c>
      <c r="E9" s="2"/>
      <c r="F9" s="3">
        <f t="shared" si="0"/>
        <v>0</v>
      </c>
    </row>
    <row r="10" spans="1:7" x14ac:dyDescent="0.25">
      <c r="C10" t="s">
        <v>15</v>
      </c>
      <c r="E10" s="2"/>
      <c r="F10" s="3">
        <f>+D10*E10</f>
        <v>0</v>
      </c>
    </row>
    <row r="11" spans="1:7" x14ac:dyDescent="0.25">
      <c r="C11" t="s">
        <v>12</v>
      </c>
      <c r="E11" s="2"/>
      <c r="F11" s="3">
        <f t="shared" si="0"/>
        <v>0</v>
      </c>
    </row>
    <row r="12" spans="1:7" x14ac:dyDescent="0.25">
      <c r="C12" t="s">
        <v>13</v>
      </c>
      <c r="D12">
        <v>1</v>
      </c>
      <c r="E12" s="2">
        <v>370000</v>
      </c>
      <c r="F12" s="3">
        <f t="shared" si="0"/>
        <v>370000</v>
      </c>
    </row>
    <row r="13" spans="1:7" x14ac:dyDescent="0.25">
      <c r="E13" s="2"/>
      <c r="F13" s="3"/>
    </row>
    <row r="14" spans="1:7" x14ac:dyDescent="0.25">
      <c r="E14" s="2"/>
      <c r="F14" s="4">
        <f>SUM(F3:F13)</f>
        <v>1368000</v>
      </c>
    </row>
    <row r="15" spans="1:7" x14ac:dyDescent="0.25">
      <c r="E15" s="2"/>
      <c r="F15" s="4"/>
    </row>
    <row r="16" spans="1:7" x14ac:dyDescent="0.25">
      <c r="E16" s="2"/>
      <c r="F16" s="4"/>
    </row>
    <row r="17" spans="1:7" x14ac:dyDescent="0.25">
      <c r="E17" s="2"/>
      <c r="F17" s="3">
        <f t="shared" si="0"/>
        <v>0</v>
      </c>
    </row>
    <row r="18" spans="1:7" x14ac:dyDescent="0.25">
      <c r="A18">
        <v>2</v>
      </c>
      <c r="B18" s="5" t="s">
        <v>20</v>
      </c>
      <c r="C18" t="s">
        <v>6</v>
      </c>
      <c r="D18">
        <v>6</v>
      </c>
      <c r="E18" s="2">
        <v>130000</v>
      </c>
      <c r="F18" s="3">
        <f>+D18*E18</f>
        <v>780000</v>
      </c>
    </row>
    <row r="19" spans="1:7" x14ac:dyDescent="0.25">
      <c r="B19" s="5"/>
      <c r="C19" t="s">
        <v>7</v>
      </c>
      <c r="D19">
        <v>8</v>
      </c>
      <c r="E19" s="2">
        <v>0</v>
      </c>
      <c r="F19" s="3"/>
      <c r="G19" t="s">
        <v>18</v>
      </c>
    </row>
    <row r="20" spans="1:7" x14ac:dyDescent="0.25">
      <c r="C20" t="s">
        <v>7</v>
      </c>
      <c r="D20">
        <v>4</v>
      </c>
      <c r="E20" s="2">
        <v>13000</v>
      </c>
      <c r="F20" s="3">
        <f t="shared" ref="F20:F24" si="1">+D20*E20</f>
        <v>52000</v>
      </c>
    </row>
    <row r="21" spans="1:7" x14ac:dyDescent="0.25">
      <c r="C21" t="s">
        <v>8</v>
      </c>
      <c r="D21">
        <v>3</v>
      </c>
      <c r="E21" s="2">
        <v>15000</v>
      </c>
      <c r="F21" s="3">
        <f t="shared" si="1"/>
        <v>45000</v>
      </c>
    </row>
    <row r="22" spans="1:7" x14ac:dyDescent="0.25">
      <c r="C22" t="s">
        <v>9</v>
      </c>
      <c r="D22">
        <v>6</v>
      </c>
      <c r="E22" s="2">
        <v>15000</v>
      </c>
      <c r="F22" s="3">
        <f t="shared" si="1"/>
        <v>90000</v>
      </c>
    </row>
    <row r="23" spans="1:7" x14ac:dyDescent="0.25">
      <c r="C23" t="s">
        <v>21</v>
      </c>
      <c r="E23" s="2">
        <v>80000</v>
      </c>
      <c r="F23" s="3">
        <v>80000</v>
      </c>
    </row>
    <row r="24" spans="1:7" x14ac:dyDescent="0.25">
      <c r="E24" s="2"/>
      <c r="F24" s="3">
        <f t="shared" si="1"/>
        <v>0</v>
      </c>
    </row>
    <row r="25" spans="1:7" x14ac:dyDescent="0.25">
      <c r="E25" s="2"/>
      <c r="F25" s="4">
        <f>SUM(F18:F24)</f>
        <v>1047000</v>
      </c>
    </row>
    <row r="26" spans="1:7" x14ac:dyDescent="0.25">
      <c r="E26" s="2"/>
      <c r="F26" s="4"/>
    </row>
    <row r="27" spans="1:7" x14ac:dyDescent="0.25">
      <c r="A27">
        <v>4</v>
      </c>
      <c r="B27" t="s">
        <v>22</v>
      </c>
      <c r="C27" t="s">
        <v>6</v>
      </c>
      <c r="D27">
        <v>6</v>
      </c>
      <c r="E27" s="2">
        <v>130000</v>
      </c>
      <c r="F27" s="3">
        <f t="shared" ref="F27:F83" si="2">+D27*E27</f>
        <v>780000</v>
      </c>
    </row>
    <row r="28" spans="1:7" x14ac:dyDescent="0.25">
      <c r="C28" t="s">
        <v>7</v>
      </c>
      <c r="D28">
        <v>12</v>
      </c>
      <c r="E28" s="2">
        <v>13000</v>
      </c>
      <c r="F28" s="3">
        <f t="shared" si="2"/>
        <v>156000</v>
      </c>
    </row>
    <row r="29" spans="1:7" x14ac:dyDescent="0.25">
      <c r="C29" t="s">
        <v>8</v>
      </c>
      <c r="D29">
        <v>3</v>
      </c>
      <c r="E29" s="2">
        <v>15000</v>
      </c>
      <c r="F29" s="3">
        <f t="shared" si="2"/>
        <v>45000</v>
      </c>
    </row>
    <row r="30" spans="1:7" x14ac:dyDescent="0.25">
      <c r="C30" t="s">
        <v>9</v>
      </c>
      <c r="D30">
        <v>6</v>
      </c>
      <c r="E30" s="2">
        <v>13000</v>
      </c>
      <c r="F30" s="3">
        <f t="shared" si="2"/>
        <v>78000</v>
      </c>
    </row>
    <row r="31" spans="1:7" x14ac:dyDescent="0.25">
      <c r="C31" t="s">
        <v>21</v>
      </c>
      <c r="D31">
        <v>1</v>
      </c>
      <c r="E31" s="2">
        <v>90000</v>
      </c>
      <c r="F31" s="3">
        <v>80000</v>
      </c>
    </row>
    <row r="32" spans="1:7" x14ac:dyDescent="0.25">
      <c r="E32" s="2"/>
      <c r="F32" s="3"/>
    </row>
    <row r="33" spans="1:6" x14ac:dyDescent="0.25">
      <c r="E33" s="2"/>
      <c r="F33" s="4">
        <f>SUM(F27:F32)</f>
        <v>1139000</v>
      </c>
    </row>
    <row r="34" spans="1:6" x14ac:dyDescent="0.25">
      <c r="A34" s="1" t="s">
        <v>14</v>
      </c>
      <c r="E34" s="2"/>
      <c r="F34" s="8">
        <f>F14+F25+F33</f>
        <v>3554000</v>
      </c>
    </row>
    <row r="35" spans="1:6" x14ac:dyDescent="0.25">
      <c r="E35" s="2"/>
      <c r="F35" s="3"/>
    </row>
    <row r="36" spans="1:6" x14ac:dyDescent="0.25">
      <c r="E36" s="2"/>
      <c r="F36" s="3"/>
    </row>
    <row r="37" spans="1:6" x14ac:dyDescent="0.25">
      <c r="E37" s="2"/>
      <c r="F37" s="3"/>
    </row>
    <row r="38" spans="1:6" x14ac:dyDescent="0.25">
      <c r="E38" s="2"/>
      <c r="F38" s="3"/>
    </row>
    <row r="39" spans="1:6" x14ac:dyDescent="0.25">
      <c r="E39" s="2"/>
      <c r="F39" s="3"/>
    </row>
    <row r="40" spans="1:6" x14ac:dyDescent="0.25">
      <c r="E40" s="2"/>
      <c r="F40" s="3"/>
    </row>
    <row r="41" spans="1:6" x14ac:dyDescent="0.25">
      <c r="E41" s="2"/>
      <c r="F41" s="7"/>
    </row>
    <row r="42" spans="1:6" ht="15.75" x14ac:dyDescent="0.25">
      <c r="A42" s="1"/>
      <c r="E42" s="2"/>
      <c r="F42" s="6"/>
    </row>
    <row r="43" spans="1:6" x14ac:dyDescent="0.25">
      <c r="E43" s="2"/>
      <c r="F43" s="3"/>
    </row>
    <row r="44" spans="1:6" x14ac:dyDescent="0.25">
      <c r="E44" s="2"/>
      <c r="F44" s="3"/>
    </row>
    <row r="45" spans="1:6" x14ac:dyDescent="0.25">
      <c r="E45" s="2"/>
      <c r="F45" s="3"/>
    </row>
    <row r="46" spans="1:6" x14ac:dyDescent="0.25">
      <c r="E46" s="2"/>
      <c r="F46" s="3"/>
    </row>
    <row r="47" spans="1:6" x14ac:dyDescent="0.25">
      <c r="E47" s="2"/>
      <c r="F47" s="3"/>
    </row>
    <row r="48" spans="1:6" x14ac:dyDescent="0.25">
      <c r="E48" s="2"/>
      <c r="F48" s="3"/>
    </row>
    <row r="49" spans="1:8" x14ac:dyDescent="0.25">
      <c r="E49" s="2"/>
      <c r="F49" s="7"/>
    </row>
    <row r="50" spans="1:8" ht="15.75" x14ac:dyDescent="0.25">
      <c r="A50" s="1"/>
      <c r="E50" s="2"/>
      <c r="F50" s="6"/>
    </row>
    <row r="51" spans="1:8" x14ac:dyDescent="0.25">
      <c r="E51" s="2"/>
      <c r="F51" s="3"/>
      <c r="H51" s="3"/>
    </row>
    <row r="52" spans="1:8" x14ac:dyDescent="0.25">
      <c r="E52" s="2"/>
      <c r="F52" s="3"/>
    </row>
    <row r="53" spans="1:8" x14ac:dyDescent="0.25">
      <c r="E53" s="2"/>
      <c r="F53" s="3"/>
    </row>
    <row r="54" spans="1:8" x14ac:dyDescent="0.25">
      <c r="E54" s="2"/>
      <c r="F54" s="3"/>
    </row>
    <row r="55" spans="1:8" x14ac:dyDescent="0.25">
      <c r="E55" s="2"/>
      <c r="F55" s="3"/>
    </row>
    <row r="56" spans="1:8" x14ac:dyDescent="0.25">
      <c r="E56" s="2"/>
      <c r="F56" s="3"/>
    </row>
    <row r="57" spans="1:8" x14ac:dyDescent="0.25">
      <c r="E57" s="2"/>
      <c r="F57" s="4"/>
    </row>
    <row r="58" spans="1:8" x14ac:dyDescent="0.25">
      <c r="E58" s="2"/>
      <c r="F58" s="3"/>
    </row>
    <row r="59" spans="1:8" x14ac:dyDescent="0.25">
      <c r="E59" s="2"/>
      <c r="F59" s="3">
        <f t="shared" si="2"/>
        <v>0</v>
      </c>
    </row>
    <row r="60" spans="1:8" x14ac:dyDescent="0.25">
      <c r="E60" s="2"/>
      <c r="F60" s="3">
        <f t="shared" si="2"/>
        <v>0</v>
      </c>
    </row>
    <row r="61" spans="1:8" x14ac:dyDescent="0.25">
      <c r="E61" s="2"/>
      <c r="F61" s="3">
        <f t="shared" si="2"/>
        <v>0</v>
      </c>
    </row>
    <row r="62" spans="1:8" x14ac:dyDescent="0.25">
      <c r="E62" s="2"/>
      <c r="F62" s="3">
        <f t="shared" si="2"/>
        <v>0</v>
      </c>
    </row>
    <row r="63" spans="1:8" x14ac:dyDescent="0.25">
      <c r="E63" s="2"/>
      <c r="F63" s="3">
        <f t="shared" si="2"/>
        <v>0</v>
      </c>
    </row>
    <row r="64" spans="1:8" x14ac:dyDescent="0.25">
      <c r="E64" s="2"/>
      <c r="F64" s="3">
        <f t="shared" si="2"/>
        <v>0</v>
      </c>
    </row>
    <row r="65" spans="5:6" x14ac:dyDescent="0.25">
      <c r="E65" s="2"/>
      <c r="F65" s="3">
        <f t="shared" si="2"/>
        <v>0</v>
      </c>
    </row>
    <row r="66" spans="5:6" x14ac:dyDescent="0.25">
      <c r="E66" s="2"/>
      <c r="F66" s="3">
        <f t="shared" si="2"/>
        <v>0</v>
      </c>
    </row>
    <row r="67" spans="5:6" x14ac:dyDescent="0.25">
      <c r="E67" s="2"/>
      <c r="F67" s="3">
        <f t="shared" si="2"/>
        <v>0</v>
      </c>
    </row>
    <row r="68" spans="5:6" x14ac:dyDescent="0.25">
      <c r="E68" s="2"/>
      <c r="F68" s="3">
        <f t="shared" si="2"/>
        <v>0</v>
      </c>
    </row>
    <row r="69" spans="5:6" x14ac:dyDescent="0.25">
      <c r="E69" s="2"/>
      <c r="F69" s="3">
        <f t="shared" si="2"/>
        <v>0</v>
      </c>
    </row>
    <row r="70" spans="5:6" x14ac:dyDescent="0.25">
      <c r="E70" s="2"/>
      <c r="F70" s="3">
        <f t="shared" si="2"/>
        <v>0</v>
      </c>
    </row>
    <row r="71" spans="5:6" x14ac:dyDescent="0.25">
      <c r="E71" s="2"/>
      <c r="F71" s="3">
        <f t="shared" si="2"/>
        <v>0</v>
      </c>
    </row>
    <row r="72" spans="5:6" x14ac:dyDescent="0.25">
      <c r="E72" s="2"/>
      <c r="F72" s="3">
        <f t="shared" si="2"/>
        <v>0</v>
      </c>
    </row>
    <row r="73" spans="5:6" x14ac:dyDescent="0.25">
      <c r="E73" s="2"/>
      <c r="F73" s="3">
        <f t="shared" si="2"/>
        <v>0</v>
      </c>
    </row>
    <row r="74" spans="5:6" x14ac:dyDescent="0.25">
      <c r="E74" s="2"/>
      <c r="F74" s="3">
        <f t="shared" si="2"/>
        <v>0</v>
      </c>
    </row>
    <row r="75" spans="5:6" x14ac:dyDescent="0.25">
      <c r="E75" s="2"/>
      <c r="F75" s="3">
        <f t="shared" si="2"/>
        <v>0</v>
      </c>
    </row>
    <row r="76" spans="5:6" x14ac:dyDescent="0.25">
      <c r="E76" s="2"/>
      <c r="F76" s="3">
        <f t="shared" si="2"/>
        <v>0</v>
      </c>
    </row>
    <row r="77" spans="5:6" x14ac:dyDescent="0.25">
      <c r="E77" s="2"/>
      <c r="F77" s="3">
        <f t="shared" si="2"/>
        <v>0</v>
      </c>
    </row>
    <row r="78" spans="5:6" x14ac:dyDescent="0.25">
      <c r="E78" s="2"/>
      <c r="F78" s="3">
        <f t="shared" si="2"/>
        <v>0</v>
      </c>
    </row>
    <row r="79" spans="5:6" x14ac:dyDescent="0.25">
      <c r="E79" s="2"/>
      <c r="F79" s="3">
        <f t="shared" si="2"/>
        <v>0</v>
      </c>
    </row>
    <row r="80" spans="5:6" x14ac:dyDescent="0.25">
      <c r="E80" s="2"/>
      <c r="F80" s="3">
        <f t="shared" si="2"/>
        <v>0</v>
      </c>
    </row>
    <row r="81" spans="5:6" x14ac:dyDescent="0.25">
      <c r="E81" s="2"/>
      <c r="F81" s="3">
        <f t="shared" si="2"/>
        <v>0</v>
      </c>
    </row>
    <row r="82" spans="5:6" x14ac:dyDescent="0.25">
      <c r="E82" s="2"/>
      <c r="F82" s="3">
        <f t="shared" si="2"/>
        <v>0</v>
      </c>
    </row>
    <row r="83" spans="5:6" x14ac:dyDescent="0.25">
      <c r="E83" s="2"/>
      <c r="F83" s="3">
        <f t="shared" si="2"/>
        <v>0</v>
      </c>
    </row>
    <row r="84" spans="5:6" x14ac:dyDescent="0.25">
      <c r="E84" s="2"/>
      <c r="F84" s="3">
        <f t="shared" ref="F84:F91" si="3">+D84*E84</f>
        <v>0</v>
      </c>
    </row>
    <row r="85" spans="5:6" x14ac:dyDescent="0.25">
      <c r="E85" s="2"/>
      <c r="F85" s="3">
        <f t="shared" si="3"/>
        <v>0</v>
      </c>
    </row>
    <row r="86" spans="5:6" x14ac:dyDescent="0.25">
      <c r="E86" s="2"/>
      <c r="F86" s="3">
        <f t="shared" si="3"/>
        <v>0</v>
      </c>
    </row>
    <row r="87" spans="5:6" x14ac:dyDescent="0.25">
      <c r="E87" s="2"/>
      <c r="F87" s="3">
        <f t="shared" si="3"/>
        <v>0</v>
      </c>
    </row>
    <row r="88" spans="5:6" x14ac:dyDescent="0.25">
      <c r="E88" s="2"/>
      <c r="F88" s="3">
        <f t="shared" si="3"/>
        <v>0</v>
      </c>
    </row>
    <row r="89" spans="5:6" x14ac:dyDescent="0.25">
      <c r="E89" s="2"/>
      <c r="F89" s="3">
        <f t="shared" si="3"/>
        <v>0</v>
      </c>
    </row>
    <row r="90" spans="5:6" x14ac:dyDescent="0.25">
      <c r="E90" s="2"/>
      <c r="F90" s="3">
        <f t="shared" si="3"/>
        <v>0</v>
      </c>
    </row>
    <row r="91" spans="5:6" x14ac:dyDescent="0.25">
      <c r="F91" s="3">
        <f t="shared" si="3"/>
        <v>0</v>
      </c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activeCell="K16" sqref="K16"/>
    </sheetView>
  </sheetViews>
  <sheetFormatPr defaultRowHeight="15" x14ac:dyDescent="0.25"/>
  <cols>
    <col min="1" max="1" width="8.28515625" customWidth="1"/>
    <col min="6" max="6" width="10.28515625" customWidth="1"/>
  </cols>
  <sheetData>
    <row r="1" spans="1:7" x14ac:dyDescent="0.25">
      <c r="A1" t="s">
        <v>24</v>
      </c>
    </row>
    <row r="2" spans="1:7" ht="18.75" x14ac:dyDescent="0.3">
      <c r="A2" s="11" t="s">
        <v>25</v>
      </c>
      <c r="B2" s="11"/>
      <c r="C2" s="11"/>
      <c r="D2" s="11"/>
      <c r="E2" s="11"/>
      <c r="F2" s="11"/>
      <c r="G2" s="11"/>
    </row>
    <row r="3" spans="1:7" x14ac:dyDescent="0.25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23</v>
      </c>
    </row>
    <row r="4" spans="1:7" x14ac:dyDescent="0.25">
      <c r="A4">
        <v>1</v>
      </c>
      <c r="B4" s="5" t="s">
        <v>28</v>
      </c>
      <c r="C4" t="s">
        <v>6</v>
      </c>
      <c r="D4">
        <v>6</v>
      </c>
      <c r="E4" s="2">
        <v>130000</v>
      </c>
      <c r="F4" s="3">
        <f>+D4*E4</f>
        <v>780000</v>
      </c>
    </row>
    <row r="5" spans="1:7" x14ac:dyDescent="0.25">
      <c r="C5" t="s">
        <v>7</v>
      </c>
      <c r="D5">
        <v>12</v>
      </c>
      <c r="E5" s="2">
        <v>14000</v>
      </c>
      <c r="F5" s="3">
        <f>+D5*E5</f>
        <v>168000</v>
      </c>
    </row>
    <row r="6" spans="1:7" x14ac:dyDescent="0.25">
      <c r="C6" t="s">
        <v>8</v>
      </c>
      <c r="D6">
        <v>2</v>
      </c>
      <c r="E6" s="2">
        <v>15000</v>
      </c>
      <c r="F6" s="3">
        <f t="shared" ref="F6:F18" si="0">+D6*E6</f>
        <v>30000</v>
      </c>
    </row>
    <row r="7" spans="1:7" x14ac:dyDescent="0.25">
      <c r="C7" t="s">
        <v>9</v>
      </c>
      <c r="D7">
        <v>6</v>
      </c>
      <c r="E7" s="2">
        <v>12000</v>
      </c>
      <c r="F7" s="3">
        <f t="shared" si="0"/>
        <v>72000</v>
      </c>
    </row>
    <row r="8" spans="1:7" x14ac:dyDescent="0.25">
      <c r="C8" t="s">
        <v>19</v>
      </c>
      <c r="E8" s="2">
        <v>80000</v>
      </c>
      <c r="F8" s="3">
        <v>80000</v>
      </c>
    </row>
    <row r="9" spans="1:7" x14ac:dyDescent="0.25">
      <c r="C9" t="s">
        <v>10</v>
      </c>
      <c r="D9">
        <v>2</v>
      </c>
      <c r="E9" s="2">
        <v>35000</v>
      </c>
      <c r="F9" s="3">
        <f>D9*E9</f>
        <v>70000</v>
      </c>
      <c r="G9" t="s">
        <v>26</v>
      </c>
    </row>
    <row r="10" spans="1:7" x14ac:dyDescent="0.25">
      <c r="C10" t="s">
        <v>11</v>
      </c>
      <c r="D10">
        <v>1</v>
      </c>
      <c r="E10" s="2">
        <v>50000</v>
      </c>
      <c r="F10" s="3">
        <f t="shared" si="0"/>
        <v>50000</v>
      </c>
    </row>
    <row r="11" spans="1:7" x14ac:dyDescent="0.25">
      <c r="C11" t="s">
        <v>15</v>
      </c>
      <c r="D11">
        <v>1</v>
      </c>
      <c r="E11" s="2">
        <v>20000</v>
      </c>
      <c r="F11" s="3">
        <f>+D11*E11</f>
        <v>20000</v>
      </c>
    </row>
    <row r="12" spans="1:7" x14ac:dyDescent="0.25">
      <c r="C12" t="s">
        <v>27</v>
      </c>
      <c r="D12">
        <v>1</v>
      </c>
      <c r="E12" s="2">
        <v>60000</v>
      </c>
      <c r="F12" s="3">
        <f t="shared" si="0"/>
        <v>60000</v>
      </c>
    </row>
    <row r="13" spans="1:7" x14ac:dyDescent="0.25">
      <c r="C13" t="s">
        <v>13</v>
      </c>
      <c r="D13">
        <v>1</v>
      </c>
      <c r="E13" s="2">
        <v>390000</v>
      </c>
      <c r="F13" s="3">
        <f t="shared" si="0"/>
        <v>390000</v>
      </c>
    </row>
    <row r="14" spans="1:7" x14ac:dyDescent="0.25">
      <c r="E14" s="2"/>
      <c r="F14" s="3"/>
    </row>
    <row r="15" spans="1:7" x14ac:dyDescent="0.25">
      <c r="E15" s="2"/>
      <c r="F15" s="4">
        <f>SUM(F4:F14)</f>
        <v>1720000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29</v>
      </c>
      <c r="C19" t="s">
        <v>6</v>
      </c>
      <c r="D19">
        <v>6</v>
      </c>
      <c r="E19" s="2">
        <v>130000</v>
      </c>
      <c r="F19" s="3">
        <f>+D19*E19</f>
        <v>780000</v>
      </c>
    </row>
    <row r="20" spans="1:6" x14ac:dyDescent="0.25">
      <c r="B20" s="5"/>
      <c r="C20" t="s">
        <v>7</v>
      </c>
      <c r="D20">
        <v>12</v>
      </c>
      <c r="E20" s="2">
        <v>14000</v>
      </c>
      <c r="F20" s="3">
        <f>+D20*E20</f>
        <v>168000</v>
      </c>
    </row>
    <row r="21" spans="1:6" x14ac:dyDescent="0.25">
      <c r="C21" t="s">
        <v>8</v>
      </c>
      <c r="D21">
        <v>2</v>
      </c>
      <c r="E21" s="2">
        <v>15000</v>
      </c>
      <c r="F21" s="3">
        <f t="shared" ref="F21:F24" si="1">+D21*E21</f>
        <v>30000</v>
      </c>
    </row>
    <row r="22" spans="1:6" x14ac:dyDescent="0.25">
      <c r="C22" t="s">
        <v>9</v>
      </c>
      <c r="D22">
        <v>6</v>
      </c>
      <c r="E22" s="2">
        <v>12000</v>
      </c>
      <c r="F22" s="3">
        <f t="shared" si="1"/>
        <v>72000</v>
      </c>
    </row>
    <row r="23" spans="1:6" x14ac:dyDescent="0.25">
      <c r="C23" t="s">
        <v>21</v>
      </c>
      <c r="E23" s="2">
        <v>80000</v>
      </c>
      <c r="F23" s="3">
        <v>80000</v>
      </c>
    </row>
    <row r="24" spans="1:6" x14ac:dyDescent="0.25">
      <c r="E24" s="2"/>
      <c r="F24" s="3">
        <f t="shared" si="1"/>
        <v>0</v>
      </c>
    </row>
    <row r="25" spans="1:6" x14ac:dyDescent="0.25">
      <c r="E25" s="2"/>
      <c r="F25" s="4">
        <f>SUM(F19:F24)</f>
        <v>1130000</v>
      </c>
    </row>
    <row r="26" spans="1:6" x14ac:dyDescent="0.25">
      <c r="E26" s="2"/>
      <c r="F26" s="4"/>
    </row>
    <row r="27" spans="1:6" x14ac:dyDescent="0.25">
      <c r="A27">
        <v>3</v>
      </c>
      <c r="B27" t="s">
        <v>30</v>
      </c>
      <c r="C27" t="s">
        <v>6</v>
      </c>
      <c r="D27">
        <v>6</v>
      </c>
      <c r="E27" s="2">
        <v>130000</v>
      </c>
      <c r="F27" s="3">
        <f t="shared" ref="F27:F30" si="2">+D27*E27</f>
        <v>780000</v>
      </c>
    </row>
    <row r="28" spans="1:6" x14ac:dyDescent="0.25">
      <c r="C28" t="s">
        <v>7</v>
      </c>
      <c r="D28">
        <v>12</v>
      </c>
      <c r="E28" s="2">
        <v>14000</v>
      </c>
      <c r="F28" s="3">
        <f t="shared" si="2"/>
        <v>168000</v>
      </c>
    </row>
    <row r="29" spans="1:6" x14ac:dyDescent="0.25">
      <c r="C29" t="s">
        <v>8</v>
      </c>
      <c r="D29">
        <v>2</v>
      </c>
      <c r="E29" s="2">
        <v>15000</v>
      </c>
      <c r="F29" s="3">
        <f t="shared" si="2"/>
        <v>30000</v>
      </c>
    </row>
    <row r="30" spans="1:6" x14ac:dyDescent="0.25">
      <c r="C30" t="s">
        <v>9</v>
      </c>
      <c r="D30">
        <v>6</v>
      </c>
      <c r="E30" s="2">
        <v>12000</v>
      </c>
      <c r="F30" s="3">
        <f t="shared" si="2"/>
        <v>72000</v>
      </c>
    </row>
    <row r="31" spans="1:6" x14ac:dyDescent="0.25">
      <c r="C31" t="s">
        <v>21</v>
      </c>
      <c r="D31">
        <v>1</v>
      </c>
      <c r="E31" s="2">
        <v>80000</v>
      </c>
      <c r="F31" s="3">
        <v>80000</v>
      </c>
    </row>
    <row r="32" spans="1:6" x14ac:dyDescent="0.25">
      <c r="E32" s="2"/>
      <c r="F32" s="3"/>
    </row>
    <row r="33" spans="1:6" x14ac:dyDescent="0.25">
      <c r="E33" s="2"/>
      <c r="F33" s="4">
        <f>SUM(F27:F32)</f>
        <v>1130000</v>
      </c>
    </row>
    <row r="34" spans="1:6" x14ac:dyDescent="0.25">
      <c r="E34" s="2"/>
      <c r="F34" s="4"/>
    </row>
    <row r="35" spans="1:6" x14ac:dyDescent="0.25">
      <c r="A35">
        <v>4</v>
      </c>
      <c r="B35" s="5">
        <v>45011</v>
      </c>
      <c r="C35" t="s">
        <v>7</v>
      </c>
      <c r="D35">
        <v>12</v>
      </c>
      <c r="E35" s="2">
        <v>14000</v>
      </c>
      <c r="F35" s="7">
        <f>+D35*E35</f>
        <v>168000</v>
      </c>
    </row>
    <row r="36" spans="1:6" x14ac:dyDescent="0.25">
      <c r="C36" t="s">
        <v>31</v>
      </c>
      <c r="D36">
        <v>6</v>
      </c>
      <c r="E36" s="2">
        <v>125000</v>
      </c>
      <c r="F36" s="7">
        <f t="shared" ref="F36:F39" si="3">+D36*E36</f>
        <v>750000</v>
      </c>
    </row>
    <row r="37" spans="1:6" x14ac:dyDescent="0.25">
      <c r="C37" t="s">
        <v>9</v>
      </c>
      <c r="D37">
        <v>6</v>
      </c>
      <c r="E37" s="2">
        <v>11000</v>
      </c>
      <c r="F37" s="7">
        <f t="shared" si="3"/>
        <v>66000</v>
      </c>
    </row>
    <row r="38" spans="1:6" x14ac:dyDescent="0.25">
      <c r="C38" t="s">
        <v>32</v>
      </c>
      <c r="E38" s="2"/>
      <c r="F38" s="7">
        <v>80000</v>
      </c>
    </row>
    <row r="39" spans="1:6" x14ac:dyDescent="0.25">
      <c r="C39" t="s">
        <v>8</v>
      </c>
      <c r="D39">
        <v>2</v>
      </c>
      <c r="E39" s="2">
        <v>15000</v>
      </c>
      <c r="F39" s="7">
        <f t="shared" si="3"/>
        <v>30000</v>
      </c>
    </row>
    <row r="40" spans="1:6" x14ac:dyDescent="0.25">
      <c r="E40" s="2"/>
      <c r="F40" s="7">
        <f>I37</f>
        <v>0</v>
      </c>
    </row>
    <row r="41" spans="1:6" x14ac:dyDescent="0.25">
      <c r="E41" s="2"/>
      <c r="F41" s="4">
        <f>SUM(F35:F40)</f>
        <v>1094000</v>
      </c>
    </row>
    <row r="42" spans="1:6" x14ac:dyDescent="0.25">
      <c r="E42" s="2"/>
      <c r="F42" s="7"/>
    </row>
    <row r="43" spans="1:6" x14ac:dyDescent="0.25">
      <c r="A43" s="1" t="s">
        <v>14</v>
      </c>
      <c r="E43" s="2"/>
      <c r="F43" s="8">
        <f>F15+F25+F33+F41</f>
        <v>5074000</v>
      </c>
    </row>
    <row r="44" spans="1:6" x14ac:dyDescent="0.25">
      <c r="E44" s="2"/>
      <c r="F44" s="3"/>
    </row>
    <row r="45" spans="1:6" x14ac:dyDescent="0.25">
      <c r="E45" s="2"/>
      <c r="F45" s="3"/>
    </row>
  </sheetData>
  <mergeCells count="1">
    <mergeCell ref="A2:G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19" workbookViewId="0">
      <selection activeCell="I6" sqref="I6"/>
    </sheetView>
  </sheetViews>
  <sheetFormatPr defaultRowHeight="15" x14ac:dyDescent="0.25"/>
  <cols>
    <col min="3" max="3" width="12.7109375" customWidth="1"/>
    <col min="6" max="6" width="11" customWidth="1"/>
  </cols>
  <sheetData>
    <row r="1" spans="1:7" ht="18.75" x14ac:dyDescent="0.3">
      <c r="A1" s="11" t="s">
        <v>43</v>
      </c>
      <c r="B1" s="11"/>
      <c r="C1" s="11"/>
      <c r="D1" s="11"/>
      <c r="E1" s="11"/>
      <c r="F1" s="11"/>
      <c r="G1" s="11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33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14000</v>
      </c>
      <c r="F4" s="3">
        <f>+D4*E4</f>
        <v>168000</v>
      </c>
      <c r="G4" s="10"/>
    </row>
    <row r="5" spans="1:7" x14ac:dyDescent="0.25">
      <c r="C5" t="s">
        <v>8</v>
      </c>
      <c r="D5">
        <v>3</v>
      </c>
      <c r="E5" s="2">
        <v>15000</v>
      </c>
      <c r="F5" s="3">
        <f t="shared" ref="F5:F18" si="0">+D5*E5</f>
        <v>45000</v>
      </c>
      <c r="G5" s="10"/>
    </row>
    <row r="6" spans="1:7" x14ac:dyDescent="0.25">
      <c r="C6" t="s">
        <v>9</v>
      </c>
      <c r="D6">
        <v>6</v>
      </c>
      <c r="E6" s="2">
        <v>13000</v>
      </c>
      <c r="F6" s="3">
        <f t="shared" si="0"/>
        <v>78000</v>
      </c>
      <c r="G6" s="10"/>
    </row>
    <row r="7" spans="1:7" x14ac:dyDescent="0.25">
      <c r="C7" t="s">
        <v>19</v>
      </c>
      <c r="E7" s="2">
        <v>70000</v>
      </c>
      <c r="F7" s="3">
        <v>70000</v>
      </c>
      <c r="G7" s="10"/>
    </row>
    <row r="8" spans="1:7" x14ac:dyDescent="0.25">
      <c r="C8" t="s">
        <v>10</v>
      </c>
      <c r="D8">
        <v>2</v>
      </c>
      <c r="E8" s="2">
        <v>35000</v>
      </c>
      <c r="F8" s="3">
        <f>D8*E8</f>
        <v>70000</v>
      </c>
      <c r="G8" s="10" t="s">
        <v>34</v>
      </c>
    </row>
    <row r="9" spans="1:7" x14ac:dyDescent="0.25">
      <c r="C9" t="s">
        <v>11</v>
      </c>
      <c r="D9">
        <v>1</v>
      </c>
      <c r="E9" s="2">
        <v>60000</v>
      </c>
      <c r="F9" s="3">
        <f t="shared" si="0"/>
        <v>60000</v>
      </c>
      <c r="G9" s="10" t="s">
        <v>35</v>
      </c>
    </row>
    <row r="10" spans="1:7" x14ac:dyDescent="0.25">
      <c r="C10" t="s">
        <v>15</v>
      </c>
      <c r="D10">
        <v>1</v>
      </c>
      <c r="E10" s="2">
        <v>20000</v>
      </c>
      <c r="F10" s="3">
        <f>+D10*E10</f>
        <v>20000</v>
      </c>
      <c r="G10" s="10" t="s">
        <v>36</v>
      </c>
    </row>
    <row r="11" spans="1:7" x14ac:dyDescent="0.25">
      <c r="C11" t="s">
        <v>27</v>
      </c>
      <c r="D11">
        <v>1</v>
      </c>
      <c r="E11" s="2">
        <v>60000</v>
      </c>
      <c r="F11" s="3">
        <f t="shared" si="0"/>
        <v>60000</v>
      </c>
      <c r="G11" s="10" t="s">
        <v>35</v>
      </c>
    </row>
    <row r="12" spans="1:7" x14ac:dyDescent="0.25">
      <c r="C12" t="s">
        <v>13</v>
      </c>
      <c r="D12">
        <v>1</v>
      </c>
      <c r="E12" s="2">
        <v>390000</v>
      </c>
      <c r="F12" s="3">
        <f t="shared" si="0"/>
        <v>390000</v>
      </c>
      <c r="G12" s="10" t="s">
        <v>37</v>
      </c>
    </row>
    <row r="13" spans="1:7" x14ac:dyDescent="0.25">
      <c r="C13" t="s">
        <v>39</v>
      </c>
      <c r="D13">
        <v>1</v>
      </c>
      <c r="E13" s="2">
        <v>10000</v>
      </c>
      <c r="F13" s="3">
        <f t="shared" si="0"/>
        <v>10000</v>
      </c>
      <c r="G13" s="10"/>
    </row>
    <row r="14" spans="1:7" x14ac:dyDescent="0.25">
      <c r="C14" t="s">
        <v>38</v>
      </c>
      <c r="D14">
        <v>1</v>
      </c>
      <c r="E14" s="2">
        <v>40000</v>
      </c>
      <c r="F14" s="3">
        <f t="shared" si="0"/>
        <v>40000</v>
      </c>
      <c r="G14" s="10"/>
    </row>
    <row r="15" spans="1:7" x14ac:dyDescent="0.25">
      <c r="E15" s="2"/>
      <c r="F15" s="4">
        <f>SUM(F3:F14)</f>
        <v>1731000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40</v>
      </c>
      <c r="C19" t="s">
        <v>6</v>
      </c>
      <c r="D19">
        <v>6</v>
      </c>
      <c r="E19" s="2">
        <v>120000</v>
      </c>
      <c r="F19" s="3">
        <f>+D19*E19</f>
        <v>720000</v>
      </c>
    </row>
    <row r="20" spans="1:6" x14ac:dyDescent="0.25">
      <c r="B20" s="5"/>
      <c r="C20" t="s">
        <v>7</v>
      </c>
      <c r="D20">
        <v>12</v>
      </c>
      <c r="E20" s="2">
        <v>14000</v>
      </c>
      <c r="F20" s="3">
        <f>+D20*E20</f>
        <v>168000</v>
      </c>
    </row>
    <row r="21" spans="1:6" x14ac:dyDescent="0.25">
      <c r="C21" t="s">
        <v>8</v>
      </c>
      <c r="D21">
        <v>3</v>
      </c>
      <c r="E21" s="2">
        <v>14000</v>
      </c>
      <c r="F21" s="3">
        <f t="shared" ref="F21:F24" si="1">+D21*E21</f>
        <v>42000</v>
      </c>
    </row>
    <row r="22" spans="1:6" x14ac:dyDescent="0.25">
      <c r="C22" t="s">
        <v>9</v>
      </c>
      <c r="D22">
        <v>6</v>
      </c>
      <c r="E22" s="2">
        <v>13000</v>
      </c>
      <c r="F22" s="3">
        <f t="shared" si="1"/>
        <v>78000</v>
      </c>
    </row>
    <row r="23" spans="1:6" x14ac:dyDescent="0.25">
      <c r="C23" t="s">
        <v>21</v>
      </c>
      <c r="E23" s="2">
        <v>60000</v>
      </c>
      <c r="F23" s="3">
        <v>60000</v>
      </c>
    </row>
    <row r="24" spans="1:6" x14ac:dyDescent="0.25">
      <c r="E24" s="2"/>
      <c r="F24" s="3">
        <f t="shared" si="1"/>
        <v>0</v>
      </c>
    </row>
    <row r="25" spans="1:6" x14ac:dyDescent="0.25">
      <c r="E25" s="2"/>
      <c r="F25" s="4">
        <f>SUM(F19:F24)</f>
        <v>1068000</v>
      </c>
    </row>
    <row r="26" spans="1:6" x14ac:dyDescent="0.25">
      <c r="E26" s="2"/>
      <c r="F26" s="4"/>
    </row>
    <row r="27" spans="1:6" x14ac:dyDescent="0.25">
      <c r="A27">
        <v>3</v>
      </c>
      <c r="B27" t="s">
        <v>41</v>
      </c>
      <c r="C27" t="s">
        <v>6</v>
      </c>
      <c r="D27">
        <v>6</v>
      </c>
      <c r="E27" s="2">
        <v>120000</v>
      </c>
      <c r="F27" s="3">
        <f t="shared" ref="F27:F30" si="2">+D27*E27</f>
        <v>720000</v>
      </c>
    </row>
    <row r="28" spans="1:6" x14ac:dyDescent="0.25">
      <c r="C28" t="s">
        <v>7</v>
      </c>
      <c r="D28">
        <v>12</v>
      </c>
      <c r="E28" s="2">
        <v>14000</v>
      </c>
      <c r="F28" s="3">
        <f t="shared" si="2"/>
        <v>168000</v>
      </c>
    </row>
    <row r="29" spans="1:6" x14ac:dyDescent="0.25">
      <c r="C29" t="s">
        <v>8</v>
      </c>
      <c r="D29">
        <v>3</v>
      </c>
      <c r="E29" s="2">
        <v>13000</v>
      </c>
      <c r="F29" s="3">
        <f t="shared" si="2"/>
        <v>39000</v>
      </c>
    </row>
    <row r="30" spans="1:6" x14ac:dyDescent="0.25">
      <c r="C30" t="s">
        <v>9</v>
      </c>
      <c r="D30">
        <v>6</v>
      </c>
      <c r="E30" s="2">
        <v>13000</v>
      </c>
      <c r="F30" s="3">
        <f t="shared" si="2"/>
        <v>78000</v>
      </c>
    </row>
    <row r="31" spans="1:6" x14ac:dyDescent="0.25">
      <c r="C31" t="s">
        <v>21</v>
      </c>
      <c r="D31">
        <v>1</v>
      </c>
      <c r="E31" s="2">
        <v>60000</v>
      </c>
      <c r="F31" s="3">
        <v>60000</v>
      </c>
    </row>
    <row r="32" spans="1:6" x14ac:dyDescent="0.25">
      <c r="E32" s="2"/>
      <c r="F32" s="3"/>
    </row>
    <row r="33" spans="1:7" x14ac:dyDescent="0.25">
      <c r="E33" s="2"/>
      <c r="F33" s="4">
        <f>SUM(F27:F32)</f>
        <v>1065000</v>
      </c>
    </row>
    <row r="34" spans="1:7" x14ac:dyDescent="0.25">
      <c r="E34" s="2"/>
      <c r="F34" s="4"/>
    </row>
    <row r="35" spans="1:7" x14ac:dyDescent="0.25">
      <c r="A35">
        <v>4</v>
      </c>
      <c r="B35" s="5">
        <v>45011</v>
      </c>
      <c r="C35" t="s">
        <v>7</v>
      </c>
      <c r="E35" s="2"/>
      <c r="F35" s="7">
        <f>+D35*E35</f>
        <v>0</v>
      </c>
      <c r="G35" t="s">
        <v>42</v>
      </c>
    </row>
    <row r="36" spans="1:7" x14ac:dyDescent="0.25">
      <c r="C36" t="s">
        <v>31</v>
      </c>
      <c r="E36" s="2"/>
      <c r="F36" s="7">
        <f t="shared" ref="F36:F39" si="3">+D36*E36</f>
        <v>0</v>
      </c>
    </row>
    <row r="37" spans="1:7" x14ac:dyDescent="0.25">
      <c r="C37" t="s">
        <v>9</v>
      </c>
      <c r="E37" s="2"/>
      <c r="F37" s="7">
        <f t="shared" si="3"/>
        <v>0</v>
      </c>
    </row>
    <row r="38" spans="1:7" x14ac:dyDescent="0.25">
      <c r="C38" t="s">
        <v>32</v>
      </c>
      <c r="E38" s="2"/>
      <c r="F38" s="7"/>
    </row>
    <row r="39" spans="1:7" x14ac:dyDescent="0.25">
      <c r="C39" t="s">
        <v>8</v>
      </c>
      <c r="E39" s="2"/>
      <c r="F39" s="7">
        <f t="shared" si="3"/>
        <v>0</v>
      </c>
    </row>
    <row r="40" spans="1:7" x14ac:dyDescent="0.25">
      <c r="E40" s="2"/>
      <c r="F40" s="7">
        <f>I37</f>
        <v>0</v>
      </c>
    </row>
    <row r="41" spans="1:7" x14ac:dyDescent="0.25">
      <c r="E41" s="2"/>
      <c r="F41" s="4">
        <f>SUM(F35:F40)</f>
        <v>0</v>
      </c>
    </row>
    <row r="42" spans="1:7" x14ac:dyDescent="0.25">
      <c r="E42" s="2"/>
      <c r="F42" s="7"/>
    </row>
    <row r="43" spans="1:7" x14ac:dyDescent="0.25">
      <c r="A43" s="1" t="s">
        <v>14</v>
      </c>
      <c r="E43" s="2"/>
      <c r="F43" s="8">
        <f>F15+F25+F33+F41</f>
        <v>3864000</v>
      </c>
    </row>
    <row r="44" spans="1:7" x14ac:dyDescent="0.25">
      <c r="E44" s="2"/>
      <c r="F44" s="3"/>
    </row>
    <row r="45" spans="1:7" x14ac:dyDescent="0.25">
      <c r="E45" s="2"/>
      <c r="F45" s="3"/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topLeftCell="A13" workbookViewId="0">
      <selection activeCell="I36" sqref="I36"/>
    </sheetView>
  </sheetViews>
  <sheetFormatPr defaultRowHeight="15" x14ac:dyDescent="0.25"/>
  <cols>
    <col min="3" max="3" width="12.7109375" bestFit="1" customWidth="1"/>
    <col min="5" max="5" width="9" bestFit="1" customWidth="1"/>
    <col min="6" max="6" width="10.5703125" bestFit="1" customWidth="1"/>
  </cols>
  <sheetData>
    <row r="1" spans="1:7" ht="18.75" x14ac:dyDescent="0.3">
      <c r="A1" s="11" t="s">
        <v>44</v>
      </c>
      <c r="B1" s="11"/>
      <c r="C1" s="11"/>
      <c r="D1" s="11"/>
      <c r="E1" s="11"/>
      <c r="F1" s="11"/>
      <c r="G1" s="11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45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14000</v>
      </c>
      <c r="F4" s="3">
        <f>+D4*E4</f>
        <v>168000</v>
      </c>
      <c r="G4" s="10"/>
    </row>
    <row r="5" spans="1:7" x14ac:dyDescent="0.25">
      <c r="C5" t="s">
        <v>8</v>
      </c>
      <c r="D5">
        <v>3</v>
      </c>
      <c r="E5" s="2">
        <v>15000</v>
      </c>
      <c r="F5" s="3">
        <f t="shared" ref="F5:F18" si="0">+D5*E5</f>
        <v>45000</v>
      </c>
      <c r="G5" s="10"/>
    </row>
    <row r="6" spans="1:7" x14ac:dyDescent="0.25">
      <c r="C6" t="s">
        <v>9</v>
      </c>
      <c r="D6">
        <v>6</v>
      </c>
      <c r="E6" s="2">
        <v>13000</v>
      </c>
      <c r="F6" s="3">
        <f t="shared" si="0"/>
        <v>78000</v>
      </c>
      <c r="G6" s="10"/>
    </row>
    <row r="7" spans="1:7" x14ac:dyDescent="0.25">
      <c r="C7" t="s">
        <v>19</v>
      </c>
      <c r="E7" s="2">
        <v>70000</v>
      </c>
      <c r="F7" s="3">
        <v>70000</v>
      </c>
      <c r="G7" s="10"/>
    </row>
    <row r="8" spans="1:7" x14ac:dyDescent="0.25">
      <c r="E8" s="2"/>
      <c r="F8" s="3"/>
      <c r="G8" s="10"/>
    </row>
    <row r="9" spans="1:7" x14ac:dyDescent="0.25">
      <c r="E9" s="2"/>
      <c r="F9" s="3"/>
      <c r="G9" s="10"/>
    </row>
    <row r="10" spans="1:7" x14ac:dyDescent="0.25">
      <c r="E10" s="2"/>
      <c r="F10" s="3"/>
      <c r="G10" s="10"/>
    </row>
    <row r="11" spans="1:7" x14ac:dyDescent="0.25">
      <c r="E11" s="2"/>
      <c r="F11" s="3"/>
      <c r="G11" s="10"/>
    </row>
    <row r="12" spans="1:7" x14ac:dyDescent="0.25">
      <c r="E12" s="2"/>
      <c r="F12" s="3"/>
      <c r="G12" s="10"/>
    </row>
    <row r="13" spans="1:7" x14ac:dyDescent="0.25">
      <c r="E13" s="2"/>
      <c r="F13" s="3"/>
      <c r="G13" s="10"/>
    </row>
    <row r="14" spans="1:7" x14ac:dyDescent="0.25">
      <c r="E14" s="2"/>
      <c r="F14" s="3"/>
      <c r="G14" s="10"/>
    </row>
    <row r="15" spans="1:7" x14ac:dyDescent="0.25">
      <c r="E15" s="2"/>
      <c r="F15" s="4">
        <f>SUM(F3:F14)</f>
        <v>1081000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46</v>
      </c>
      <c r="C19" t="s">
        <v>6</v>
      </c>
      <c r="D19">
        <v>6</v>
      </c>
      <c r="E19" s="2">
        <v>120000</v>
      </c>
      <c r="F19" s="3">
        <f>+D19*E19</f>
        <v>720000</v>
      </c>
    </row>
    <row r="20" spans="1:6" x14ac:dyDescent="0.25">
      <c r="B20" s="5"/>
      <c r="C20" t="s">
        <v>7</v>
      </c>
      <c r="D20">
        <v>12</v>
      </c>
      <c r="E20" s="2">
        <v>14000</v>
      </c>
      <c r="F20" s="3">
        <f>+D20*E20</f>
        <v>168000</v>
      </c>
    </row>
    <row r="21" spans="1:6" x14ac:dyDescent="0.25">
      <c r="C21" t="s">
        <v>8</v>
      </c>
      <c r="D21">
        <v>3</v>
      </c>
      <c r="E21" s="2">
        <v>14000</v>
      </c>
      <c r="F21" s="3">
        <f t="shared" ref="F21:F24" si="1">+D21*E21</f>
        <v>42000</v>
      </c>
    </row>
    <row r="22" spans="1:6" x14ac:dyDescent="0.25">
      <c r="C22" t="s">
        <v>9</v>
      </c>
      <c r="D22">
        <v>6</v>
      </c>
      <c r="E22" s="2">
        <v>13000</v>
      </c>
      <c r="F22" s="3">
        <f t="shared" si="1"/>
        <v>78000</v>
      </c>
    </row>
    <row r="23" spans="1:6" x14ac:dyDescent="0.25">
      <c r="C23" t="s">
        <v>21</v>
      </c>
      <c r="E23" s="2">
        <v>75000</v>
      </c>
      <c r="F23" s="3">
        <v>75000</v>
      </c>
    </row>
    <row r="24" spans="1:6" x14ac:dyDescent="0.25">
      <c r="C24" t="s">
        <v>47</v>
      </c>
      <c r="D24">
        <v>1</v>
      </c>
      <c r="E24" s="2">
        <v>350000</v>
      </c>
      <c r="F24" s="3">
        <f t="shared" si="1"/>
        <v>350000</v>
      </c>
    </row>
    <row r="25" spans="1:6" x14ac:dyDescent="0.25">
      <c r="E25" s="2"/>
      <c r="F25" s="4">
        <f>SUM(F19:F24)</f>
        <v>1433000</v>
      </c>
    </row>
    <row r="26" spans="1:6" x14ac:dyDescent="0.25">
      <c r="E26" s="2"/>
      <c r="F26" s="4"/>
    </row>
    <row r="27" spans="1:6" x14ac:dyDescent="0.25">
      <c r="A27">
        <v>3</v>
      </c>
      <c r="B27" t="s">
        <v>48</v>
      </c>
      <c r="C27" t="s">
        <v>6</v>
      </c>
      <c r="D27">
        <v>6</v>
      </c>
      <c r="E27" s="2">
        <v>120000</v>
      </c>
      <c r="F27" s="3">
        <f t="shared" ref="F27:F30" si="2">+D27*E27</f>
        <v>720000</v>
      </c>
    </row>
    <row r="28" spans="1:6" x14ac:dyDescent="0.25">
      <c r="C28" t="s">
        <v>7</v>
      </c>
      <c r="D28">
        <v>12</v>
      </c>
      <c r="E28" s="2">
        <v>14000</v>
      </c>
      <c r="F28" s="3">
        <f t="shared" si="2"/>
        <v>168000</v>
      </c>
    </row>
    <row r="29" spans="1:6" x14ac:dyDescent="0.25">
      <c r="C29" t="s">
        <v>8</v>
      </c>
      <c r="D29">
        <v>2</v>
      </c>
      <c r="E29" s="2">
        <v>15000</v>
      </c>
      <c r="F29" s="3">
        <f t="shared" si="2"/>
        <v>30000</v>
      </c>
    </row>
    <row r="30" spans="1:6" x14ac:dyDescent="0.25">
      <c r="C30" t="s">
        <v>9</v>
      </c>
      <c r="D30">
        <v>6</v>
      </c>
      <c r="E30" s="2">
        <v>13000</v>
      </c>
      <c r="F30" s="3">
        <f t="shared" si="2"/>
        <v>78000</v>
      </c>
    </row>
    <row r="31" spans="1:6" x14ac:dyDescent="0.25">
      <c r="C31" t="s">
        <v>21</v>
      </c>
      <c r="D31">
        <v>1</v>
      </c>
      <c r="E31" s="2">
        <v>60000</v>
      </c>
      <c r="F31" s="3">
        <v>60000</v>
      </c>
    </row>
    <row r="32" spans="1:6" x14ac:dyDescent="0.25">
      <c r="E32" s="2"/>
      <c r="F32" s="3"/>
    </row>
    <row r="33" spans="1:7" x14ac:dyDescent="0.25">
      <c r="E33" s="2"/>
      <c r="F33" s="4">
        <f>SUM(F27:F32)</f>
        <v>1056000</v>
      </c>
    </row>
    <row r="34" spans="1:7" x14ac:dyDescent="0.25">
      <c r="E34" s="2"/>
      <c r="F34" s="4"/>
    </row>
    <row r="35" spans="1:7" x14ac:dyDescent="0.25">
      <c r="A35">
        <v>4</v>
      </c>
      <c r="B35" s="12" t="s">
        <v>49</v>
      </c>
      <c r="E35" s="2"/>
      <c r="F35" s="7">
        <f>+D35*E35</f>
        <v>0</v>
      </c>
      <c r="G35" t="s">
        <v>42</v>
      </c>
    </row>
    <row r="36" spans="1:7" x14ac:dyDescent="0.25">
      <c r="E36" s="2"/>
      <c r="F36" s="7">
        <f t="shared" ref="F36:F39" si="3">+D36*E36</f>
        <v>0</v>
      </c>
    </row>
    <row r="37" spans="1:7" x14ac:dyDescent="0.25">
      <c r="E37" s="2"/>
      <c r="F37" s="7">
        <f t="shared" si="3"/>
        <v>0</v>
      </c>
    </row>
    <row r="38" spans="1:7" x14ac:dyDescent="0.25">
      <c r="E38" s="2"/>
      <c r="F38" s="7"/>
    </row>
    <row r="39" spans="1:7" x14ac:dyDescent="0.25">
      <c r="E39" s="2"/>
      <c r="F39" s="7">
        <f t="shared" si="3"/>
        <v>0</v>
      </c>
    </row>
    <row r="40" spans="1:7" x14ac:dyDescent="0.25">
      <c r="E40" s="2"/>
      <c r="F40" s="7">
        <f>I37</f>
        <v>0</v>
      </c>
    </row>
    <row r="41" spans="1:7" x14ac:dyDescent="0.25">
      <c r="E41" s="2"/>
      <c r="F41" s="4">
        <f>SUM(F35:F40)</f>
        <v>0</v>
      </c>
    </row>
    <row r="42" spans="1:7" x14ac:dyDescent="0.25">
      <c r="E42" s="2"/>
      <c r="F42" s="7"/>
    </row>
    <row r="43" spans="1:7" x14ac:dyDescent="0.25">
      <c r="A43" s="1" t="s">
        <v>14</v>
      </c>
      <c r="E43" s="2"/>
      <c r="F43" s="8">
        <f>F15+F25+F33+F41</f>
        <v>3570000</v>
      </c>
    </row>
    <row r="44" spans="1:7" x14ac:dyDescent="0.25">
      <c r="E44" s="2"/>
      <c r="F44" s="3"/>
    </row>
    <row r="45" spans="1:7" x14ac:dyDescent="0.25">
      <c r="E45" s="2"/>
      <c r="F45" s="3"/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12-22</vt:lpstr>
      <vt:lpstr>t3-23</vt:lpstr>
      <vt:lpstr>T4-23</vt:lpstr>
      <vt:lpstr>T5-23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2022-06-01T04:31:50Z</dcterms:created>
  <dcterms:modified xsi:type="dcterms:W3CDTF">2023-06-03T15:13:08Z</dcterms:modified>
</cp:coreProperties>
</file>