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5" activeTab="6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210tr(27.02.2019, 2702202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T10.23!$A$6:$DN$25</definedName>
    <definedName name="_xlnm._FilterDatabase" localSheetId="10" hidden="1">T11.23!$A$6:$DM$21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T6.23!$A$6:$DM$26</definedName>
    <definedName name="_xlnm._FilterDatabase" localSheetId="7" hidden="1">T8.23!$A$6:$DM$33</definedName>
    <definedName name="_xlnm._FilterDatabase" localSheetId="8" hidden="1">T9.23!$A$6:$DN$18</definedName>
  </definedNames>
  <calcPr calcId="144525"/>
</workbook>
</file>

<file path=xl/calcChain.xml><?xml version="1.0" encoding="utf-8"?>
<calcChain xmlns="http://schemas.openxmlformats.org/spreadsheetml/2006/main">
  <c r="K23" i="35" l="1"/>
  <c r="L17" i="18"/>
  <c r="M17" i="18"/>
  <c r="N11" i="18"/>
  <c r="D8" i="17"/>
  <c r="D8" i="36"/>
  <c r="D9" i="36" s="1"/>
  <c r="D7" i="36"/>
  <c r="D11" i="20"/>
  <c r="D6" i="17"/>
  <c r="D7" i="17"/>
  <c r="C10" i="36" l="1"/>
  <c r="D11" i="36" s="1"/>
  <c r="E35" i="39"/>
  <c r="N5" i="18"/>
  <c r="J25" i="37" l="1"/>
  <c r="E25" i="37"/>
  <c r="F25" i="37"/>
  <c r="I25" i="37"/>
  <c r="K25" i="37"/>
  <c r="L25" i="37"/>
  <c r="M25" i="37"/>
  <c r="N25" i="37"/>
  <c r="O25" i="37"/>
  <c r="O17" i="18" l="1"/>
  <c r="P6" i="18"/>
  <c r="P7" i="18" s="1"/>
  <c r="P8" i="18" s="1"/>
  <c r="P5" i="18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B9" i="20"/>
  <c r="C9" i="20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L23" i="35"/>
  <c r="H23" i="35"/>
  <c r="J35" i="39"/>
  <c r="K35" i="39"/>
  <c r="L35" i="39"/>
  <c r="M35" i="39"/>
  <c r="N35" i="39"/>
  <c r="O35" i="39"/>
  <c r="P35" i="39"/>
  <c r="Q35" i="39"/>
  <c r="R35" i="39"/>
  <c r="I35" i="39"/>
  <c r="G17" i="18" l="1"/>
  <c r="E17" i="18"/>
  <c r="N21" i="43" l="1"/>
  <c r="M21" i="43"/>
  <c r="L21" i="43"/>
  <c r="K21" i="43"/>
  <c r="J21" i="43"/>
  <c r="I21" i="43"/>
  <c r="F21" i="43"/>
  <c r="E21" i="43"/>
  <c r="H17" i="18" l="1"/>
  <c r="I17" i="18"/>
  <c r="J17" i="18"/>
  <c r="K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35" i="39"/>
  <c r="N17" i="18" l="1"/>
  <c r="P17" i="18" s="1"/>
  <c r="P20" i="18" s="1"/>
  <c r="F17" i="18"/>
  <c r="N9" i="18"/>
  <c r="P9" i="18" s="1"/>
  <c r="N10" i="18"/>
  <c r="N12" i="18"/>
  <c r="N13" i="18"/>
  <c r="N14" i="18"/>
  <c r="N15" i="18"/>
  <c r="N16" i="18"/>
  <c r="N8" i="18"/>
  <c r="C23" i="35"/>
  <c r="E23" i="35"/>
  <c r="F23" i="35"/>
  <c r="G23" i="35"/>
  <c r="B23" i="35"/>
  <c r="N26" i="38"/>
  <c r="M26" i="38"/>
  <c r="L26" i="38"/>
  <c r="K26" i="38"/>
  <c r="J26" i="38"/>
  <c r="I26" i="38"/>
  <c r="F26" i="38"/>
  <c r="E26" i="38"/>
  <c r="P10" i="18" l="1"/>
  <c r="P11" i="18" s="1"/>
  <c r="P12" i="18" s="1"/>
  <c r="P13" i="18" s="1"/>
  <c r="P14" i="18" s="1"/>
  <c r="P15" i="18" s="1"/>
  <c r="P16" i="18" s="1"/>
  <c r="F18" i="18"/>
  <c r="B17" i="18"/>
  <c r="N6" i="18" l="1"/>
  <c r="N7" i="18"/>
  <c r="D6" i="36" l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H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K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J18" i="18"/>
  <c r="I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M18" i="18"/>
  <c r="F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6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G18" i="38" s="1"/>
  <c r="G19" i="38" s="1"/>
  <c r="G20" i="38" s="1"/>
  <c r="G21" i="38" s="1"/>
  <c r="G22" i="38" s="1"/>
  <c r="G23" i="38" s="1"/>
  <c r="G24" i="38" s="1"/>
  <c r="G25" i="38" s="1"/>
  <c r="N18" i="18"/>
  <c r="G35" i="39" l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7" i="39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3" i="40" l="1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</calcChain>
</file>

<file path=xl/sharedStrings.xml><?xml version="1.0" encoding="utf-8"?>
<sst xmlns="http://schemas.openxmlformats.org/spreadsheetml/2006/main" count="956" uniqueCount="320">
  <si>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</si>
  <si>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</si>
  <si>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</si>
  <si>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</si>
  <si>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</si>
  <si>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</si>
  <si>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</si>
  <si>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</si>
  <si>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</si>
  <si>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</si>
  <si>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</si>
  <si>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</si>
  <si>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</si>
  <si>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</si>
  <si>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</si>
  <si>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</si>
  <si>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</si>
  <si>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</si>
  <si>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</si>
  <si>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</si>
  <si>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</si>
  <si>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</si>
  <si>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</si>
  <si>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</si>
  <si>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</si>
  <si>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</si>
  <si>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</si>
  <si>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</si>
  <si>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</si>
  <si>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</si>
  <si>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</si>
  <si>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</si>
  <si>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</si>
  <si>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</si>
  <si>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</si>
  <si>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</si>
  <si>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</si>
  <si>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</si>
  <si>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</si>
  <si>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</si>
  <si>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</si>
  <si>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</si>
  <si>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</si>
  <si>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</si>
  <si>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</si>
  <si>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</si>
  <si>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</si>
  <si>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</si>
  <si>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</si>
  <si>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</si>
  <si>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</si>
  <si>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</si>
  <si>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</si>
  <si>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</si>
  <si>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</si>
  <si>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</si>
  <si>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</si>
  <si>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</si>
  <si>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</si>
  <si>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</si>
  <si>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</si>
  <si>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</si>
  <si>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</si>
  <si>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</si>
  <si>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</si>
  <si>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</si>
  <si>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</si>
  <si>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</si>
  <si>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</si>
  <si>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</si>
  <si>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</si>
  <si>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</si>
  <si>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</si>
  <si>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</si>
  <si>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</si>
  <si>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</si>
  <si>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</si>
  <si>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</si>
  <si>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</si>
  <si>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</si>
  <si>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</si>
  <si>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Lãi tiền gửi</t>
  </si>
  <si>
    <t>28/04/2022</t>
  </si>
  <si>
    <t>Gửi tiết kiệm</t>
  </si>
  <si>
    <t>Bin10 U/h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</si>
  <si>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</si>
  <si>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</si>
  <si>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</si>
  <si>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</si>
  <si>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</si>
  <si>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</si>
  <si>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</si>
  <si>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</si>
  <si>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</si>
  <si>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</si>
  <si>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</si>
  <si>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</si>
  <si>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</si>
  <si>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</si>
  <si>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</si>
  <si>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</si>
  <si>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</si>
  <si>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</si>
  <si>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</si>
  <si>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</si>
  <si>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</si>
  <si>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</si>
  <si>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</si>
  <si>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</si>
  <si>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</si>
  <si>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</si>
  <si>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</si>
  <si>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</si>
  <si>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</si>
  <si>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</si>
  <si>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</si>
  <si>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</si>
  <si>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</si>
  <si>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</si>
  <si>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</si>
  <si>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</si>
  <si>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</si>
  <si>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</si>
  <si>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</si>
  <si>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</si>
  <si>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</si>
  <si>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</si>
  <si>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</si>
  <si>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</si>
  <si>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</si>
  <si>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</si>
  <si>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</si>
  <si>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</si>
  <si>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</si>
  <si>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</si>
  <si>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</si>
  <si>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</si>
  <si>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</si>
  <si>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</si>
  <si>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</si>
  <si>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</si>
  <si>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</si>
  <si>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</si>
  <si>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</si>
  <si>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</si>
  <si>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</si>
  <si>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</si>
  <si>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</si>
  <si>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</si>
  <si>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</si>
  <si>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</si>
  <si>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</si>
  <si>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</si>
  <si>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</si>
  <si>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</si>
  <si>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</si>
  <si>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</si>
  <si>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</si>
  <si>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</si>
  <si>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</si>
  <si>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</si>
  <si>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</si>
  <si>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</si>
  <si>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</si>
  <si>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</si>
  <si>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</si>
  <si>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</si>
  <si>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</si>
  <si>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</si>
  <si>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</si>
  <si>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</si>
  <si>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</si>
  <si>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</si>
  <si>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</si>
  <si>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</si>
  <si>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</si>
  <si>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</si>
  <si>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</si>
  <si>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</si>
  <si>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</si>
  <si>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</si>
  <si>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</si>
  <si>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</si>
  <si>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</si>
  <si>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</si>
  <si>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</si>
  <si>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</si>
  <si>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</si>
  <si>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</si>
  <si>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</si>
  <si>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</si>
  <si>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</si>
  <si>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</si>
  <si>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</si>
  <si>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</si>
  <si>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</si>
  <si>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</si>
  <si>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</si>
  <si>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</si>
  <si>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</si>
  <si>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</si>
  <si>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</si>
  <si>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</si>
  <si>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</si>
  <si>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</si>
  <si>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</si>
  <si>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</si>
  <si>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</si>
  <si>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</si>
  <si>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</si>
  <si>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</si>
  <si>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</si>
  <si>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</si>
  <si>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</si>
  <si>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</si>
  <si>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</si>
  <si>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</si>
  <si>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</si>
  <si>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</si>
  <si>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</si>
  <si>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</si>
  <si>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</si>
  <si>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</si>
  <si>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</si>
  <si>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</si>
  <si>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</si>
  <si>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</si>
  <si>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</si>
  <si>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</si>
  <si>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</si>
  <si>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</si>
  <si>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</si>
  <si>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</si>
  <si>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</si>
  <si>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</si>
  <si>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</si>
  <si>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</si>
  <si>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</si>
  <si>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</si>
  <si>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</si>
  <si>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</si>
  <si>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</si>
  <si>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</si>
  <si>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</si>
  <si>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</si>
  <si>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</si>
  <si>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</si>
  <si>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</si>
  <si>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</si>
  <si>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</si>
  <si>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</si>
  <si>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</si>
  <si>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</si>
  <si>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</si>
  <si>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</si>
  <si>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</si>
  <si>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</si>
  <si>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</si>
  <si>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</si>
  <si>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</si>
  <si>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</si>
  <si>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</si>
  <si>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</si>
  <si>
    <t>04/06</t>
  </si>
  <si>
    <t>11/06</t>
  </si>
  <si>
    <t>12/06</t>
  </si>
  <si>
    <t>16/06</t>
  </si>
  <si>
    <t>17/06</t>
  </si>
  <si>
    <t>Giang Manh Cam ban Duong Thi Thu Huong u/h</t>
  </si>
  <si>
    <t>Girl xinh ban Duong Thi Thu Huong u/h</t>
  </si>
  <si>
    <t>CLB Phuc Tam An u/h</t>
  </si>
  <si>
    <t>Mua cốc lấy mẫu</t>
  </si>
  <si>
    <t>TT tiền thịt, rau</t>
  </si>
  <si>
    <t>Vinh Ai ban Thu Huong u/h</t>
  </si>
  <si>
    <t>Tuyet Lan chi Duong Thi Thu Huong u/h</t>
  </si>
  <si>
    <t>18/06</t>
  </si>
  <si>
    <t>20/06</t>
  </si>
  <si>
    <t>25/06</t>
  </si>
  <si>
    <t>27/06</t>
  </si>
  <si>
    <t>Gia dinh Minh Nguyet u/h</t>
  </si>
  <si>
    <t>Ngoc Ha va Kim Thoa bao Xay Dung u/h</t>
  </si>
  <si>
    <t>Bui Thuy u/h</t>
  </si>
  <si>
    <t>Bui Gia Bao chau Thu Huong u/h</t>
  </si>
  <si>
    <t>02/07</t>
  </si>
  <si>
    <t>09/07</t>
  </si>
  <si>
    <t>10/07</t>
  </si>
  <si>
    <t>14/07</t>
  </si>
  <si>
    <t>15/07</t>
  </si>
  <si>
    <t>16/07</t>
  </si>
  <si>
    <t>GĐ Ha Phuong U/h</t>
  </si>
  <si>
    <t>Tiền thịt, rau</t>
  </si>
  <si>
    <t>Truong Anh Phuong u/h</t>
  </si>
  <si>
    <t>Ban Linh den nau chao le Phat u/h</t>
  </si>
  <si>
    <t>Nguoi nha benh nhan u/h</t>
  </si>
  <si>
    <t>Ban cua Nguyen Thi Xuan Son u/h</t>
  </si>
  <si>
    <t>Nhom thien nguyen 2023 u/h</t>
  </si>
  <si>
    <t>Tran Thi Thu Phuong u/h</t>
  </si>
  <si>
    <t>22/07</t>
  </si>
  <si>
    <t>23/07</t>
  </si>
  <si>
    <t>24/07</t>
  </si>
  <si>
    <t>25/07</t>
  </si>
  <si>
    <t>28/07</t>
  </si>
  <si>
    <t>29/07</t>
  </si>
  <si>
    <t>30/07</t>
  </si>
  <si>
    <t>Chi Bui Thi Huong u/h</t>
  </si>
  <si>
    <t>Chi Ha u/h</t>
  </si>
  <si>
    <t>Chi Pham Thi Lien - con gai Ngo Minh Thu (300k); 
chau Ngoc Ha (340k); 
chau Quang Minh (200k)</t>
  </si>
  <si>
    <t xml:space="preserve">Chi Vu Thi Dong (300k); 
chi Nhung - Quyet (300k); 
Thu Giang (1tr) </t>
  </si>
  <si>
    <t>Tiền taxi chở cháo (2 chiều)</t>
  </si>
  <si>
    <t>Nộp thêm vào tk tiết kiệm số 0025000972908</t>
  </si>
  <si>
    <t>Dat ban Duong Thi Thu Huong u/h</t>
  </si>
  <si>
    <t>Minh Anh ban Duong Thi Thu Huong u/h</t>
  </si>
  <si>
    <t>Bac Hong u/h</t>
  </si>
  <si>
    <t>Chị Van Thi Bich Hang uh</t>
  </si>
  <si>
    <t>Bác Lê Thị Bích Hợp ( mẹ anh Xuân Vũ Lê) u/h</t>
  </si>
  <si>
    <t>Taxi chở cháo</t>
  </si>
  <si>
    <t>Taxi</t>
  </si>
  <si>
    <t>Tại ngày 31/07/2023</t>
  </si>
  <si>
    <t>28/04/2023</t>
  </si>
  <si>
    <t>28/07/2023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</si>
</sst>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0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12" fillId="0" borderId="4" xfId="0" quotePrefix="1" applyFont="1" applyBorder="1"/>
    <xf numFmtId="166" fontId="12" fillId="0" borderId="4" xfId="1" applyNumberFormat="1" applyFont="1" applyBorder="1"/>
    <xf numFmtId="166" fontId="12" fillId="0" borderId="4" xfId="0" applyNumberFormat="1" applyFont="1" applyBorder="1"/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7" borderId="2" xfId="1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80" bestFit="1" customWidth="1"/>
    <col min="2" max="2" width="44.7109375" style="201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44" t="s">
        <v>96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7"/>
      <c r="B3" s="197"/>
      <c r="C3" s="85"/>
      <c r="D3" s="85"/>
      <c r="E3" s="85"/>
      <c r="F3" s="85"/>
      <c r="G3" s="85"/>
    </row>
    <row r="4" spans="1:117" s="90" customFormat="1" ht="23.25" customHeight="1" x14ac:dyDescent="0.2">
      <c r="A4" s="237" t="s">
        <v>9</v>
      </c>
      <c r="B4" s="230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</row>
    <row r="5" spans="1:117" s="92" customFormat="1" ht="18" customHeight="1" x14ac:dyDescent="0.2">
      <c r="A5" s="238"/>
      <c r="B5" s="231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68</v>
      </c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</row>
    <row r="6" spans="1:117" s="92" customFormat="1" ht="28.5" customHeight="1" x14ac:dyDescent="0.2">
      <c r="A6" s="239"/>
      <c r="B6" s="232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</row>
    <row r="7" spans="1:117" s="49" customFormat="1" ht="18" customHeight="1" x14ac:dyDescent="0.25">
      <c r="A7" s="86"/>
      <c r="B7" s="198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8" t="s">
        <v>108</v>
      </c>
      <c r="B8" s="195" t="s">
        <v>112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8" t="s">
        <v>109</v>
      </c>
      <c r="B9" s="156" t="s">
        <v>49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60" t="s">
        <v>47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8" t="s">
        <v>110</v>
      </c>
      <c r="B10" s="195" t="s">
        <v>113</v>
      </c>
      <c r="C10" s="112" t="s">
        <v>11</v>
      </c>
      <c r="D10" s="112"/>
      <c r="E10" s="25">
        <v>3000000</v>
      </c>
      <c r="F10" s="26"/>
      <c r="G10" s="26">
        <f t="shared" si="0"/>
        <v>77479251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8" t="s">
        <v>110</v>
      </c>
      <c r="B11" s="195" t="s">
        <v>114</v>
      </c>
      <c r="C11" s="112" t="s">
        <v>11</v>
      </c>
      <c r="D11" s="112"/>
      <c r="E11" s="25">
        <v>500000</v>
      </c>
      <c r="F11" s="26"/>
      <c r="G11" s="26">
        <f t="shared" si="0"/>
        <v>77979251</v>
      </c>
      <c r="H11" s="27" t="s">
        <v>27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8" t="s">
        <v>110</v>
      </c>
      <c r="B12" s="195" t="s">
        <v>126</v>
      </c>
      <c r="C12" s="112" t="s">
        <v>11</v>
      </c>
      <c r="D12" s="112"/>
      <c r="E12" s="25">
        <v>500000</v>
      </c>
      <c r="F12" s="26"/>
      <c r="G12" s="26">
        <f t="shared" si="0"/>
        <v>78479251</v>
      </c>
      <c r="H12" s="27" t="s">
        <v>27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8" t="s">
        <v>110</v>
      </c>
      <c r="B13" s="195" t="s">
        <v>120</v>
      </c>
      <c r="C13" s="112" t="s">
        <v>11</v>
      </c>
      <c r="D13" s="112"/>
      <c r="E13" s="25">
        <v>1000000</v>
      </c>
      <c r="F13" s="26"/>
      <c r="G13" s="26">
        <f t="shared" si="0"/>
        <v>79479251</v>
      </c>
      <c r="H13" s="27" t="s">
        <v>27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8" t="s">
        <v>110</v>
      </c>
      <c r="B14" s="195" t="s">
        <v>121</v>
      </c>
      <c r="C14" s="112" t="s">
        <v>11</v>
      </c>
      <c r="D14" s="112"/>
      <c r="E14" s="25">
        <v>500000</v>
      </c>
      <c r="F14" s="26"/>
      <c r="G14" s="26">
        <f t="shared" si="0"/>
        <v>79979251</v>
      </c>
      <c r="H14" s="27" t="s">
        <v>27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8" t="s">
        <v>111</v>
      </c>
      <c r="B15" s="195" t="s">
        <v>122</v>
      </c>
      <c r="C15" s="112"/>
      <c r="D15" s="112"/>
      <c r="E15" s="25"/>
      <c r="F15" s="26">
        <v>720000</v>
      </c>
      <c r="G15" s="26">
        <f t="shared" si="0"/>
        <v>79259251</v>
      </c>
      <c r="H15" s="27" t="s">
        <v>85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8" t="s">
        <v>111</v>
      </c>
      <c r="B16" s="195" t="s">
        <v>123</v>
      </c>
      <c r="C16" s="112"/>
      <c r="D16" s="112"/>
      <c r="E16" s="25"/>
      <c r="F16" s="26">
        <v>300000</v>
      </c>
      <c r="G16" s="26">
        <f t="shared" si="0"/>
        <v>78959251</v>
      </c>
      <c r="H16" s="27" t="s">
        <v>85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8" t="s">
        <v>111</v>
      </c>
      <c r="B17" s="195" t="s">
        <v>124</v>
      </c>
      <c r="C17" s="112" t="s">
        <v>11</v>
      </c>
      <c r="D17" s="112"/>
      <c r="E17" s="25">
        <v>1000000</v>
      </c>
      <c r="F17" s="26"/>
      <c r="G17" s="26">
        <f t="shared" si="0"/>
        <v>79959251</v>
      </c>
      <c r="H17" s="27" t="s">
        <v>27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8" t="s">
        <v>115</v>
      </c>
      <c r="B18" s="195" t="s">
        <v>84</v>
      </c>
      <c r="C18" s="112" t="s">
        <v>11</v>
      </c>
      <c r="D18" s="112"/>
      <c r="E18" s="25">
        <v>400000</v>
      </c>
      <c r="F18" s="26"/>
      <c r="G18" s="26">
        <f t="shared" si="0"/>
        <v>80359251</v>
      </c>
      <c r="H18" s="27" t="s">
        <v>27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8" t="s">
        <v>116</v>
      </c>
      <c r="B19" s="195" t="s">
        <v>50</v>
      </c>
      <c r="C19" s="112"/>
      <c r="D19" s="112"/>
      <c r="E19" s="25">
        <v>5366</v>
      </c>
      <c r="F19" s="25"/>
      <c r="G19" s="26">
        <f t="shared" si="0"/>
        <v>80364617</v>
      </c>
      <c r="H19" s="27" t="s">
        <v>50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8" t="s">
        <v>117</v>
      </c>
      <c r="B20" s="195" t="s">
        <v>119</v>
      </c>
      <c r="C20" s="112" t="s">
        <v>11</v>
      </c>
      <c r="D20" s="112"/>
      <c r="E20" s="25">
        <v>300000</v>
      </c>
      <c r="F20" s="26"/>
      <c r="G20" s="26">
        <f t="shared" si="0"/>
        <v>80664617</v>
      </c>
      <c r="H20" s="27" t="s">
        <v>27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7" t="s">
        <v>118</v>
      </c>
      <c r="B21" s="195" t="s">
        <v>81</v>
      </c>
      <c r="C21" s="112"/>
      <c r="D21" s="112"/>
      <c r="E21" s="26">
        <v>1027562</v>
      </c>
      <c r="F21" s="26"/>
      <c r="G21" s="26">
        <f t="shared" si="0"/>
        <v>81692179</v>
      </c>
      <c r="H21" s="27" t="s">
        <v>50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100" customFormat="1" ht="18" customHeight="1" x14ac:dyDescent="0.25">
      <c r="A22" s="101"/>
      <c r="B22" s="198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7"/>
      <c r="I22" s="97">
        <f t="shared" ref="I22:N22" si="1">SUM(I7:I21)</f>
        <v>0</v>
      </c>
      <c r="J22" s="97">
        <f t="shared" si="1"/>
        <v>0</v>
      </c>
      <c r="K22" s="97">
        <f t="shared" si="1"/>
        <v>0</v>
      </c>
      <c r="L22" s="97">
        <f t="shared" si="1"/>
        <v>0</v>
      </c>
      <c r="M22" s="97">
        <f t="shared" si="1"/>
        <v>0</v>
      </c>
      <c r="N22" s="97">
        <f t="shared" si="1"/>
        <v>0</v>
      </c>
      <c r="O22" s="97"/>
      <c r="P22" s="98"/>
      <c r="Q22" s="98"/>
      <c r="R22" s="98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</row>
    <row r="23" spans="1:117" s="3" customFormat="1" ht="18" customHeight="1" x14ac:dyDescent="0.25">
      <c r="A23" s="80"/>
      <c r="B23" s="199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28" t="s">
        <v>225</v>
      </c>
      <c r="B24" s="228"/>
      <c r="C24" s="228"/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80"/>
      <c r="B25" s="199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80"/>
      <c r="B26" s="199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80"/>
      <c r="B27" s="199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199"/>
      <c r="C28" s="4"/>
      <c r="D28" s="5"/>
      <c r="E28" s="6"/>
      <c r="F28" s="7"/>
      <c r="G28" s="1"/>
    </row>
    <row r="29" spans="1:117" ht="18" customHeight="1" x14ac:dyDescent="0.25">
      <c r="B29" s="199"/>
      <c r="C29" s="4"/>
      <c r="D29" s="5"/>
      <c r="E29" s="6"/>
      <c r="F29" s="7"/>
      <c r="G29" s="1"/>
    </row>
    <row r="30" spans="1:117" ht="18" customHeight="1" x14ac:dyDescent="0.25">
      <c r="B30" s="199"/>
      <c r="C30" s="4"/>
      <c r="D30" s="5"/>
      <c r="E30" s="6"/>
      <c r="F30" s="7"/>
      <c r="G30" s="1"/>
    </row>
    <row r="31" spans="1:117" ht="18" customHeight="1" x14ac:dyDescent="0.25">
      <c r="B31" s="200"/>
      <c r="G31" s="7"/>
    </row>
    <row r="32" spans="1:117" ht="18" customHeight="1" x14ac:dyDescent="0.25">
      <c r="B32" s="200"/>
      <c r="G32" s="7"/>
    </row>
    <row r="33" spans="2:9" ht="18" customHeight="1" x14ac:dyDescent="0.25">
      <c r="B33" s="200"/>
      <c r="G33" s="7"/>
    </row>
    <row r="34" spans="2:9" ht="18" customHeight="1" x14ac:dyDescent="0.25">
      <c r="B34" s="200"/>
      <c r="G34" s="7"/>
    </row>
    <row r="35" spans="2:9" ht="18" customHeight="1" x14ac:dyDescent="0.25">
      <c r="B35" s="200"/>
      <c r="G35" s="7"/>
    </row>
    <row r="36" spans="2:9" ht="18" customHeight="1" x14ac:dyDescent="0.25">
      <c r="B36" s="200"/>
      <c r="G36" s="7"/>
    </row>
    <row r="37" spans="2:9" ht="18" customHeight="1" x14ac:dyDescent="0.25">
      <c r="B37" s="200"/>
      <c r="G37" s="7"/>
    </row>
    <row r="38" spans="2:9" ht="18" customHeight="1" x14ac:dyDescent="0.25">
      <c r="B38" s="200"/>
      <c r="G38" s="7"/>
      <c r="I38" s="1" t="s">
        <v>0</v>
      </c>
    </row>
    <row r="39" spans="2:9" ht="18" customHeight="1" x14ac:dyDescent="0.25">
      <c r="B39" s="200"/>
      <c r="G39" s="7"/>
    </row>
    <row r="40" spans="2:9" ht="18" customHeight="1" x14ac:dyDescent="0.25">
      <c r="B40" s="200"/>
      <c r="G40" s="7"/>
    </row>
    <row r="41" spans="2:9" ht="18" customHeight="1" x14ac:dyDescent="0.25">
      <c r="B41" s="200"/>
      <c r="G41" s="7"/>
    </row>
    <row r="42" spans="2:9" ht="18" customHeight="1" x14ac:dyDescent="0.25">
      <c r="B42" s="200"/>
      <c r="G42" s="7"/>
    </row>
    <row r="43" spans="2:9" ht="18" customHeight="1" x14ac:dyDescent="0.25">
      <c r="B43" s="200"/>
      <c r="G43" s="7"/>
    </row>
    <row r="44" spans="2:9" ht="18" customHeight="1" x14ac:dyDescent="0.25">
      <c r="B44" s="200"/>
      <c r="G44" s="7"/>
    </row>
    <row r="45" spans="2:9" ht="18" customHeight="1" x14ac:dyDescent="0.25">
      <c r="B45" s="200"/>
      <c r="E45" s="1"/>
      <c r="F45" s="1"/>
      <c r="G45" s="7"/>
    </row>
    <row r="46" spans="2:9" ht="18" customHeight="1" x14ac:dyDescent="0.25">
      <c r="B46" s="200"/>
      <c r="E46" s="1"/>
      <c r="F46" s="1"/>
      <c r="G46" s="7"/>
    </row>
    <row r="47" spans="2:9" ht="18" customHeight="1" x14ac:dyDescent="0.25">
      <c r="B47" s="200"/>
      <c r="E47" s="1"/>
      <c r="F47" s="1"/>
      <c r="G47" s="7"/>
    </row>
    <row r="48" spans="2:9" ht="18" customHeight="1" x14ac:dyDescent="0.25">
      <c r="B48" s="200"/>
      <c r="E48" s="1"/>
      <c r="F48" s="1"/>
      <c r="G48" s="7"/>
    </row>
    <row r="49" spans="2:7" ht="18" customHeight="1" x14ac:dyDescent="0.25">
      <c r="B49" s="200"/>
      <c r="E49" s="1"/>
      <c r="F49" s="1"/>
      <c r="G49" s="7"/>
    </row>
    <row r="50" spans="2:7" ht="18" customHeight="1" x14ac:dyDescent="0.25">
      <c r="B50" s="200"/>
      <c r="E50" s="1"/>
      <c r="F50" s="1"/>
      <c r="G50" s="7"/>
    </row>
    <row r="51" spans="2:7" ht="18" customHeight="1" x14ac:dyDescent="0.25">
      <c r="B51" s="200"/>
      <c r="E51" s="1"/>
      <c r="F51" s="1"/>
      <c r="G51" s="7"/>
    </row>
    <row r="52" spans="2:7" ht="18" customHeight="1" x14ac:dyDescent="0.25">
      <c r="B52" s="200"/>
      <c r="E52" s="1"/>
      <c r="F52" s="1"/>
      <c r="G52" s="7"/>
    </row>
    <row r="53" spans="2:7" ht="18" customHeight="1" x14ac:dyDescent="0.25">
      <c r="B53" s="200"/>
      <c r="E53" s="1"/>
      <c r="F53" s="1"/>
      <c r="G53" s="7"/>
    </row>
    <row r="54" spans="2:7" ht="18" customHeight="1" x14ac:dyDescent="0.25">
      <c r="B54" s="200"/>
      <c r="E54" s="1"/>
      <c r="F54" s="1"/>
      <c r="G54" s="7"/>
    </row>
    <row r="55" spans="2:7" ht="18" customHeight="1" x14ac:dyDescent="0.25">
      <c r="B55" s="200"/>
      <c r="E55" s="1"/>
      <c r="F55" s="1"/>
      <c r="G55" s="7"/>
    </row>
    <row r="56" spans="2:7" ht="18" customHeight="1" x14ac:dyDescent="0.25">
      <c r="B56" s="200"/>
      <c r="E56" s="1"/>
      <c r="F56" s="1"/>
      <c r="G56" s="7"/>
    </row>
    <row r="57" spans="2:7" ht="18" customHeight="1" x14ac:dyDescent="0.25">
      <c r="B57" s="200"/>
      <c r="E57" s="1"/>
      <c r="F57" s="1"/>
      <c r="G57" s="7"/>
    </row>
    <row r="58" spans="2:7" ht="18" customHeight="1" x14ac:dyDescent="0.25">
      <c r="B58" s="200"/>
      <c r="E58" s="1"/>
      <c r="F58" s="1"/>
      <c r="G58" s="7"/>
    </row>
    <row r="59" spans="2:7" ht="18" customHeight="1" x14ac:dyDescent="0.25">
      <c r="B59" s="200"/>
      <c r="E59" s="1"/>
      <c r="F59" s="1"/>
      <c r="G59" s="7"/>
    </row>
    <row r="60" spans="2:7" ht="18" customHeight="1" x14ac:dyDescent="0.25">
      <c r="B60" s="200"/>
      <c r="E60" s="1"/>
      <c r="F60" s="1"/>
      <c r="G60" s="7"/>
    </row>
    <row r="61" spans="2:7" ht="18" customHeight="1" x14ac:dyDescent="0.25">
      <c r="B61" s="200"/>
      <c r="E61" s="1"/>
      <c r="F61" s="1"/>
      <c r="G61" s="7"/>
    </row>
    <row r="62" spans="2:7" ht="18" customHeight="1" x14ac:dyDescent="0.25">
      <c r="B62" s="200"/>
      <c r="E62" s="1"/>
      <c r="F62" s="1"/>
      <c r="G62" s="7"/>
    </row>
    <row r="63" spans="2:7" ht="18" customHeight="1" x14ac:dyDescent="0.25">
      <c r="B63" s="200"/>
      <c r="E63" s="1"/>
      <c r="F63" s="1"/>
      <c r="G63" s="7"/>
    </row>
    <row r="64" spans="2:7" ht="18" customHeight="1" x14ac:dyDescent="0.25">
      <c r="B64" s="200"/>
      <c r="E64" s="1"/>
      <c r="F64" s="1"/>
      <c r="G64" s="7"/>
    </row>
    <row r="65" spans="2:7" ht="18" customHeight="1" x14ac:dyDescent="0.25">
      <c r="B65" s="200"/>
      <c r="E65" s="1"/>
      <c r="F65" s="1"/>
      <c r="G65" s="7"/>
    </row>
    <row r="66" spans="2:7" ht="18" customHeight="1" x14ac:dyDescent="0.25">
      <c r="B66" s="200"/>
      <c r="E66" s="1"/>
      <c r="F66" s="1"/>
      <c r="G66" s="7"/>
    </row>
    <row r="67" spans="2:7" ht="18" customHeight="1" x14ac:dyDescent="0.25">
      <c r="B67" s="200"/>
      <c r="E67" s="1"/>
      <c r="F67" s="1"/>
      <c r="G67" s="7"/>
    </row>
    <row r="68" spans="2:7" ht="18" customHeight="1" x14ac:dyDescent="0.25">
      <c r="B68" s="200"/>
      <c r="E68" s="1"/>
      <c r="F68" s="1"/>
      <c r="G68" s="7"/>
    </row>
    <row r="69" spans="2:7" ht="18" customHeight="1" x14ac:dyDescent="0.25">
      <c r="B69" s="200"/>
      <c r="E69" s="1"/>
      <c r="F69" s="1"/>
      <c r="G69" s="7"/>
    </row>
    <row r="70" spans="2:7" ht="18" customHeight="1" x14ac:dyDescent="0.25">
      <c r="B70" s="200"/>
      <c r="E70" s="1"/>
      <c r="F70" s="1"/>
      <c r="G70" s="7"/>
    </row>
    <row r="71" spans="2:7" ht="18" customHeight="1" x14ac:dyDescent="0.25">
      <c r="B71" s="200"/>
      <c r="E71" s="1"/>
      <c r="F71" s="1"/>
      <c r="G71" s="7"/>
    </row>
    <row r="72" spans="2:7" ht="18" customHeight="1" x14ac:dyDescent="0.25">
      <c r="B72" s="200"/>
      <c r="E72" s="1"/>
      <c r="F72" s="1"/>
      <c r="G72" s="7"/>
    </row>
    <row r="73" spans="2:7" ht="18" customHeight="1" x14ac:dyDescent="0.25">
      <c r="B73" s="200"/>
      <c r="E73" s="1"/>
      <c r="F73" s="1"/>
      <c r="G73" s="7"/>
    </row>
    <row r="74" spans="2:7" ht="18" customHeight="1" x14ac:dyDescent="0.25">
      <c r="B74" s="200"/>
      <c r="E74" s="1"/>
      <c r="F74" s="1"/>
      <c r="G74" s="7"/>
    </row>
    <row r="75" spans="2:7" ht="18" customHeight="1" x14ac:dyDescent="0.25">
      <c r="B75" s="200"/>
      <c r="E75" s="1"/>
      <c r="F75" s="1"/>
      <c r="G75" s="7"/>
    </row>
    <row r="76" spans="2:7" ht="18" customHeight="1" x14ac:dyDescent="0.25">
      <c r="B76" s="200"/>
      <c r="E76" s="1"/>
      <c r="F76" s="1"/>
      <c r="G76" s="7"/>
    </row>
    <row r="77" spans="2:7" ht="18" customHeight="1" x14ac:dyDescent="0.25">
      <c r="B77" s="200"/>
      <c r="E77" s="1"/>
      <c r="F77" s="1"/>
      <c r="G77" s="7"/>
    </row>
    <row r="78" spans="2:7" ht="18" customHeight="1" x14ac:dyDescent="0.25">
      <c r="B78" s="200"/>
      <c r="E78" s="1"/>
      <c r="F78" s="1"/>
      <c r="G78" s="7"/>
    </row>
    <row r="79" spans="2:7" ht="18" customHeight="1" x14ac:dyDescent="0.25">
      <c r="B79" s="200"/>
      <c r="E79" s="1"/>
      <c r="F79" s="1"/>
      <c r="G79" s="7"/>
    </row>
    <row r="80" spans="2:7" ht="18" customHeight="1" x14ac:dyDescent="0.25">
      <c r="B80" s="200"/>
      <c r="E80" s="1"/>
      <c r="F80" s="1"/>
      <c r="G80" s="7"/>
    </row>
    <row r="81" spans="2:7" ht="18" customHeight="1" x14ac:dyDescent="0.25">
      <c r="B81" s="200"/>
      <c r="E81" s="1"/>
      <c r="F81" s="1"/>
      <c r="G81" s="7"/>
    </row>
    <row r="82" spans="2:7" ht="18" customHeight="1" x14ac:dyDescent="0.25">
      <c r="B82" s="200"/>
      <c r="E82" s="1"/>
      <c r="F82" s="1"/>
      <c r="G82" s="7"/>
    </row>
    <row r="83" spans="2:7" ht="18" customHeight="1" x14ac:dyDescent="0.25">
      <c r="B83" s="200"/>
      <c r="E83" s="1"/>
      <c r="F83" s="1"/>
      <c r="G83" s="7"/>
    </row>
    <row r="84" spans="2:7" ht="18" customHeight="1" x14ac:dyDescent="0.25">
      <c r="B84" s="200"/>
      <c r="E84" s="1"/>
      <c r="F84" s="1"/>
      <c r="G84" s="7"/>
    </row>
    <row r="85" spans="2:7" ht="18" customHeight="1" x14ac:dyDescent="0.25">
      <c r="B85" s="200"/>
      <c r="E85" s="1"/>
      <c r="F85" s="1"/>
      <c r="G85" s="7"/>
    </row>
    <row r="86" spans="2:7" ht="18" customHeight="1" x14ac:dyDescent="0.25">
      <c r="B86" s="200"/>
      <c r="E86" s="1"/>
      <c r="F86" s="1"/>
      <c r="G86" s="7"/>
    </row>
    <row r="87" spans="2:7" ht="18" customHeight="1" x14ac:dyDescent="0.25">
      <c r="B87" s="200"/>
      <c r="E87" s="1"/>
      <c r="F87" s="1"/>
      <c r="G87" s="7"/>
    </row>
    <row r="88" spans="2:7" ht="18" customHeight="1" x14ac:dyDescent="0.25">
      <c r="B88" s="200"/>
      <c r="E88" s="1"/>
      <c r="F88" s="1"/>
      <c r="G88" s="7"/>
    </row>
    <row r="89" spans="2:7" ht="18" customHeight="1" x14ac:dyDescent="0.25">
      <c r="B89" s="200"/>
      <c r="E89" s="1"/>
      <c r="F89" s="1"/>
      <c r="G89" s="7"/>
    </row>
    <row r="90" spans="2:7" ht="18" customHeight="1" x14ac:dyDescent="0.25">
      <c r="B90" s="200"/>
      <c r="E90" s="1"/>
      <c r="F90" s="1"/>
      <c r="G90" s="7"/>
    </row>
    <row r="91" spans="2:7" ht="18" customHeight="1" x14ac:dyDescent="0.25">
      <c r="B91" s="200"/>
      <c r="E91" s="1"/>
      <c r="F91" s="1"/>
      <c r="G91" s="7"/>
    </row>
    <row r="92" spans="2:7" ht="18" customHeight="1" x14ac:dyDescent="0.25">
      <c r="B92" s="200"/>
      <c r="E92" s="1"/>
      <c r="F92" s="1"/>
      <c r="G92" s="7"/>
    </row>
    <row r="93" spans="2:7" ht="18" customHeight="1" x14ac:dyDescent="0.25">
      <c r="B93" s="200"/>
      <c r="E93" s="1"/>
      <c r="F93" s="1"/>
      <c r="G93" s="7"/>
    </row>
    <row r="94" spans="2:7" ht="18" customHeight="1" x14ac:dyDescent="0.25">
      <c r="B94" s="200"/>
      <c r="E94" s="1"/>
      <c r="F94" s="1"/>
      <c r="G94" s="7"/>
    </row>
    <row r="95" spans="2:7" ht="18" customHeight="1" x14ac:dyDescent="0.25">
      <c r="B95" s="200"/>
      <c r="E95" s="1"/>
      <c r="F95" s="1"/>
      <c r="G95" s="7"/>
    </row>
    <row r="96" spans="2:7" ht="18" customHeight="1" x14ac:dyDescent="0.25">
      <c r="B96" s="200"/>
      <c r="E96" s="1"/>
      <c r="F96" s="1"/>
      <c r="G96" s="7"/>
    </row>
    <row r="97" spans="2:7" ht="18" customHeight="1" x14ac:dyDescent="0.25">
      <c r="B97" s="200"/>
      <c r="E97" s="1"/>
      <c r="F97" s="1"/>
      <c r="G97" s="7"/>
    </row>
    <row r="98" spans="2:7" ht="18" customHeight="1" x14ac:dyDescent="0.25">
      <c r="B98" s="200"/>
      <c r="E98" s="1"/>
      <c r="F98" s="1"/>
      <c r="G98" s="7"/>
    </row>
    <row r="99" spans="2:7" ht="18" customHeight="1" x14ac:dyDescent="0.25">
      <c r="B99" s="200"/>
      <c r="E99" s="1"/>
      <c r="F99" s="1"/>
      <c r="G99" s="7"/>
    </row>
    <row r="100" spans="2:7" ht="18" customHeight="1" x14ac:dyDescent="0.25">
      <c r="B100" s="200"/>
      <c r="E100" s="1"/>
      <c r="F100" s="1"/>
      <c r="G100" s="7"/>
    </row>
    <row r="101" spans="2:7" ht="18" customHeight="1" x14ac:dyDescent="0.25">
      <c r="B101" s="200"/>
      <c r="E101" s="1"/>
      <c r="F101" s="1"/>
      <c r="G101" s="7"/>
    </row>
    <row r="102" spans="2:7" ht="18" customHeight="1" x14ac:dyDescent="0.25">
      <c r="B102" s="200"/>
      <c r="E102" s="1"/>
      <c r="F102" s="1"/>
      <c r="G102" s="7"/>
    </row>
    <row r="103" spans="2:7" ht="18" customHeight="1" x14ac:dyDescent="0.25">
      <c r="B103" s="200"/>
      <c r="E103" s="1"/>
      <c r="F103" s="1"/>
      <c r="G103" s="7"/>
    </row>
    <row r="104" spans="2:7" ht="18" customHeight="1" x14ac:dyDescent="0.25">
      <c r="B104" s="200"/>
      <c r="E104" s="1"/>
      <c r="F104" s="1"/>
      <c r="G104" s="7"/>
    </row>
    <row r="105" spans="2:7" ht="18" customHeight="1" x14ac:dyDescent="0.25">
      <c r="B105" s="200"/>
      <c r="E105" s="1"/>
      <c r="F105" s="1"/>
      <c r="G105" s="7"/>
    </row>
    <row r="106" spans="2:7" ht="18" customHeight="1" x14ac:dyDescent="0.25">
      <c r="B106" s="200"/>
      <c r="E106" s="1"/>
      <c r="F106" s="1"/>
      <c r="G106" s="7"/>
    </row>
    <row r="107" spans="2:7" ht="18" customHeight="1" x14ac:dyDescent="0.25">
      <c r="B107" s="200"/>
      <c r="E107" s="1"/>
      <c r="F107" s="1"/>
      <c r="G107" s="7"/>
    </row>
    <row r="108" spans="2:7" ht="18" customHeight="1" x14ac:dyDescent="0.25">
      <c r="B108" s="200"/>
      <c r="E108" s="1"/>
      <c r="F108" s="1"/>
      <c r="G108" s="7"/>
    </row>
    <row r="109" spans="2:7" ht="18" customHeight="1" x14ac:dyDescent="0.25">
      <c r="B109" s="200"/>
      <c r="E109" s="1"/>
      <c r="F109" s="1"/>
      <c r="G109" s="7"/>
    </row>
    <row r="110" spans="2:7" ht="18" customHeight="1" x14ac:dyDescent="0.25">
      <c r="B110" s="200"/>
      <c r="E110" s="1"/>
      <c r="F110" s="1"/>
      <c r="G110" s="7"/>
    </row>
    <row r="111" spans="2:7" ht="18" customHeight="1" x14ac:dyDescent="0.25">
      <c r="B111" s="200"/>
      <c r="E111" s="1"/>
      <c r="F111" s="1"/>
      <c r="G111" s="7"/>
    </row>
    <row r="112" spans="2:7" ht="18" customHeight="1" x14ac:dyDescent="0.25">
      <c r="B112" s="200"/>
      <c r="E112" s="1"/>
      <c r="F112" s="1"/>
      <c r="G112" s="7"/>
    </row>
    <row r="113" spans="2:7" ht="18" customHeight="1" x14ac:dyDescent="0.25">
      <c r="B113" s="200"/>
      <c r="E113" s="1"/>
      <c r="F113" s="1"/>
      <c r="G113" s="7"/>
    </row>
    <row r="114" spans="2:7" ht="18" customHeight="1" x14ac:dyDescent="0.25">
      <c r="B114" s="200"/>
      <c r="E114" s="1"/>
      <c r="F114" s="1"/>
      <c r="G114" s="7"/>
    </row>
    <row r="115" spans="2:7" ht="18" customHeight="1" x14ac:dyDescent="0.25">
      <c r="B115" s="200"/>
      <c r="E115" s="1"/>
      <c r="F115" s="1"/>
      <c r="G115" s="7"/>
    </row>
    <row r="116" spans="2:7" ht="18" customHeight="1" x14ac:dyDescent="0.25">
      <c r="B116" s="200"/>
      <c r="E116" s="1"/>
      <c r="F116" s="1"/>
      <c r="G116" s="7"/>
    </row>
    <row r="117" spans="2:7" ht="18" customHeight="1" x14ac:dyDescent="0.25">
      <c r="B117" s="200"/>
      <c r="E117" s="1"/>
      <c r="F117" s="1"/>
      <c r="G117" s="7"/>
    </row>
    <row r="118" spans="2:7" ht="18" customHeight="1" x14ac:dyDescent="0.25">
      <c r="B118" s="200"/>
      <c r="E118" s="1"/>
      <c r="F118" s="1"/>
      <c r="G118" s="7"/>
    </row>
    <row r="119" spans="2:7" ht="18" customHeight="1" x14ac:dyDescent="0.25">
      <c r="B119" s="200"/>
      <c r="E119" s="1"/>
      <c r="F119" s="1"/>
      <c r="G119" s="7"/>
    </row>
    <row r="120" spans="2:7" ht="18" customHeight="1" x14ac:dyDescent="0.25">
      <c r="B120" s="200"/>
      <c r="E120" s="1"/>
      <c r="F120" s="1"/>
      <c r="G120" s="7"/>
    </row>
    <row r="121" spans="2:7" ht="18" customHeight="1" x14ac:dyDescent="0.25">
      <c r="B121" s="200"/>
      <c r="E121" s="1"/>
      <c r="F121" s="1"/>
      <c r="G121" s="7"/>
    </row>
    <row r="122" spans="2:7" ht="18" customHeight="1" x14ac:dyDescent="0.25">
      <c r="B122" s="200"/>
      <c r="E122" s="1"/>
      <c r="F122" s="1"/>
      <c r="G122" s="7"/>
    </row>
    <row r="123" spans="2:7" ht="18" customHeight="1" x14ac:dyDescent="0.25">
      <c r="B123" s="200"/>
      <c r="E123" s="1"/>
      <c r="F123" s="1"/>
      <c r="G123" s="7"/>
    </row>
    <row r="124" spans="2:7" ht="18" customHeight="1" x14ac:dyDescent="0.25">
      <c r="B124" s="200"/>
      <c r="E124" s="1"/>
      <c r="F124" s="1"/>
      <c r="G124" s="7"/>
    </row>
    <row r="125" spans="2:7" ht="18" customHeight="1" x14ac:dyDescent="0.25">
      <c r="B125" s="200"/>
      <c r="E125" s="1"/>
      <c r="F125" s="1"/>
      <c r="G125" s="7"/>
    </row>
    <row r="126" spans="2:7" ht="18" customHeight="1" x14ac:dyDescent="0.25">
      <c r="B126" s="200"/>
      <c r="E126" s="1"/>
      <c r="F126" s="1"/>
      <c r="G126" s="7"/>
    </row>
    <row r="127" spans="2:7" ht="18" customHeight="1" x14ac:dyDescent="0.25">
      <c r="B127" s="200"/>
      <c r="E127" s="1"/>
      <c r="F127" s="1"/>
      <c r="G127" s="7"/>
    </row>
    <row r="128" spans="2:7" ht="18" customHeight="1" x14ac:dyDescent="0.25">
      <c r="B128" s="200"/>
      <c r="E128" s="1"/>
      <c r="F128" s="1"/>
      <c r="G128" s="7"/>
    </row>
    <row r="129" spans="2:7" ht="18" customHeight="1" x14ac:dyDescent="0.25">
      <c r="B129" s="200"/>
      <c r="E129" s="1"/>
      <c r="F129" s="1"/>
      <c r="G129" s="7"/>
    </row>
    <row r="130" spans="2:7" ht="18" customHeight="1" x14ac:dyDescent="0.25">
      <c r="B130" s="200"/>
      <c r="E130" s="1"/>
      <c r="F130" s="1"/>
      <c r="G130" s="7"/>
    </row>
    <row r="131" spans="2:7" ht="18" customHeight="1" x14ac:dyDescent="0.25">
      <c r="B131" s="200"/>
      <c r="E131" s="1"/>
      <c r="F131" s="1"/>
      <c r="G131" s="7"/>
    </row>
    <row r="132" spans="2:7" ht="18" customHeight="1" x14ac:dyDescent="0.25">
      <c r="B132" s="200"/>
      <c r="E132" s="1"/>
      <c r="F132" s="1"/>
      <c r="G132" s="7"/>
    </row>
    <row r="133" spans="2:7" ht="18" customHeight="1" x14ac:dyDescent="0.25">
      <c r="B133" s="200"/>
      <c r="E133" s="1"/>
      <c r="F133" s="1"/>
      <c r="G133" s="7"/>
    </row>
    <row r="134" spans="2:7" ht="18" customHeight="1" x14ac:dyDescent="0.25">
      <c r="B134" s="200"/>
      <c r="E134" s="1"/>
      <c r="F134" s="1"/>
      <c r="G134" s="7"/>
    </row>
    <row r="135" spans="2:7" ht="18" customHeight="1" x14ac:dyDescent="0.25">
      <c r="B135" s="200"/>
      <c r="E135" s="1"/>
      <c r="F135" s="1"/>
      <c r="G135" s="7"/>
    </row>
    <row r="136" spans="2:7" ht="18" customHeight="1" x14ac:dyDescent="0.25">
      <c r="B136" s="200"/>
      <c r="E136" s="1"/>
      <c r="F136" s="1"/>
      <c r="G136" s="7"/>
    </row>
    <row r="137" spans="2:7" ht="18" customHeight="1" x14ac:dyDescent="0.25">
      <c r="B137" s="200"/>
      <c r="E137" s="1"/>
      <c r="F137" s="1"/>
      <c r="G137" s="7"/>
    </row>
    <row r="138" spans="2:7" ht="18" customHeight="1" x14ac:dyDescent="0.25">
      <c r="B138" s="200"/>
      <c r="E138" s="1"/>
      <c r="F138" s="1"/>
      <c r="G138" s="7"/>
    </row>
    <row r="139" spans="2:7" ht="18" customHeight="1" x14ac:dyDescent="0.25">
      <c r="B139" s="200"/>
      <c r="E139" s="1"/>
      <c r="F139" s="1"/>
      <c r="G139" s="7"/>
    </row>
    <row r="140" spans="2:7" ht="18" customHeight="1" x14ac:dyDescent="0.25">
      <c r="B140" s="200"/>
      <c r="E140" s="1"/>
      <c r="F140" s="1"/>
      <c r="G140" s="7"/>
    </row>
    <row r="141" spans="2:7" ht="18" customHeight="1" x14ac:dyDescent="0.25">
      <c r="B141" s="200"/>
      <c r="E141" s="1"/>
      <c r="F141" s="1"/>
      <c r="G141" s="7"/>
    </row>
    <row r="142" spans="2:7" ht="18" customHeight="1" x14ac:dyDescent="0.25">
      <c r="B142" s="200"/>
      <c r="E142" s="1"/>
      <c r="F142" s="1"/>
      <c r="G142" s="7"/>
    </row>
    <row r="143" spans="2:7" ht="18" customHeight="1" x14ac:dyDescent="0.25">
      <c r="B143" s="200"/>
      <c r="E143" s="1"/>
      <c r="F143" s="1"/>
      <c r="G143" s="7"/>
    </row>
    <row r="144" spans="2:7" ht="18" customHeight="1" x14ac:dyDescent="0.25">
      <c r="B144" s="200"/>
      <c r="E144" s="1"/>
      <c r="F144" s="1"/>
      <c r="G144" s="7"/>
    </row>
    <row r="145" spans="2:7" ht="18" customHeight="1" x14ac:dyDescent="0.25">
      <c r="B145" s="200"/>
      <c r="E145" s="1"/>
      <c r="F145" s="1"/>
      <c r="G145" s="7"/>
    </row>
    <row r="146" spans="2:7" ht="18" customHeight="1" x14ac:dyDescent="0.25">
      <c r="B146" s="200"/>
      <c r="E146" s="1"/>
      <c r="F146" s="1"/>
      <c r="G146" s="7"/>
    </row>
    <row r="147" spans="2:7" ht="18" customHeight="1" x14ac:dyDescent="0.25">
      <c r="B147" s="200"/>
      <c r="E147" s="1"/>
      <c r="F147" s="1"/>
      <c r="G147" s="7"/>
    </row>
    <row r="148" spans="2:7" ht="18" customHeight="1" x14ac:dyDescent="0.25">
      <c r="B148" s="200"/>
      <c r="E148" s="1"/>
      <c r="F148" s="1"/>
      <c r="G148" s="7"/>
    </row>
    <row r="149" spans="2:7" ht="18" customHeight="1" x14ac:dyDescent="0.25">
      <c r="B149" s="200"/>
      <c r="E149" s="1"/>
      <c r="F149" s="1"/>
      <c r="G149" s="7"/>
    </row>
    <row r="150" spans="2:7" ht="18" customHeight="1" x14ac:dyDescent="0.25">
      <c r="B150" s="200"/>
      <c r="E150" s="1"/>
      <c r="F150" s="1"/>
      <c r="G150" s="7"/>
    </row>
    <row r="151" spans="2:7" ht="18" customHeight="1" x14ac:dyDescent="0.25">
      <c r="B151" s="200"/>
      <c r="E151" s="1"/>
      <c r="F151" s="1"/>
      <c r="G151" s="7"/>
    </row>
    <row r="152" spans="2:7" ht="18" customHeight="1" x14ac:dyDescent="0.25">
      <c r="B152" s="200"/>
      <c r="E152" s="1"/>
      <c r="F152" s="1"/>
      <c r="G152" s="7"/>
    </row>
    <row r="153" spans="2:7" ht="18" customHeight="1" x14ac:dyDescent="0.25">
      <c r="B153" s="200"/>
      <c r="E153" s="1"/>
      <c r="F153" s="1"/>
      <c r="G153" s="7"/>
    </row>
    <row r="154" spans="2:7" ht="18" customHeight="1" x14ac:dyDescent="0.25">
      <c r="B154" s="200"/>
      <c r="E154" s="1"/>
      <c r="F154" s="1"/>
      <c r="G154" s="7"/>
    </row>
    <row r="155" spans="2:7" ht="18" customHeight="1" x14ac:dyDescent="0.25">
      <c r="B155" s="200"/>
      <c r="E155" s="1"/>
      <c r="F155" s="1"/>
      <c r="G155" s="7"/>
    </row>
    <row r="156" spans="2:7" ht="18" customHeight="1" x14ac:dyDescent="0.25">
      <c r="B156" s="200"/>
      <c r="E156" s="1"/>
      <c r="F156" s="1"/>
      <c r="G156" s="7"/>
    </row>
    <row r="157" spans="2:7" ht="18" customHeight="1" x14ac:dyDescent="0.25">
      <c r="B157" s="200"/>
      <c r="E157" s="1"/>
      <c r="F157" s="1"/>
      <c r="G157" s="7"/>
    </row>
    <row r="158" spans="2:7" ht="18" customHeight="1" x14ac:dyDescent="0.25">
      <c r="B158" s="200"/>
      <c r="E158" s="1"/>
      <c r="F158" s="1"/>
      <c r="G158" s="7"/>
    </row>
    <row r="159" spans="2:7" ht="18" customHeight="1" x14ac:dyDescent="0.25">
      <c r="B159" s="200"/>
      <c r="E159" s="1"/>
      <c r="F159" s="1"/>
      <c r="G159" s="7"/>
    </row>
    <row r="160" spans="2:7" ht="18" customHeight="1" x14ac:dyDescent="0.25">
      <c r="B160" s="200"/>
      <c r="E160" s="1"/>
      <c r="F160" s="1"/>
      <c r="G160" s="7"/>
    </row>
    <row r="161" spans="2:7" ht="18" customHeight="1" x14ac:dyDescent="0.25">
      <c r="B161" s="200"/>
      <c r="E161" s="1"/>
      <c r="F161" s="1"/>
      <c r="G161" s="7"/>
    </row>
    <row r="162" spans="2:7" ht="18" customHeight="1" x14ac:dyDescent="0.25">
      <c r="B162" s="200"/>
      <c r="E162" s="1"/>
      <c r="F162" s="1"/>
      <c r="G162" s="7"/>
    </row>
    <row r="163" spans="2:7" ht="18" customHeight="1" x14ac:dyDescent="0.25">
      <c r="B163" s="200"/>
      <c r="E163" s="1"/>
      <c r="F163" s="1"/>
      <c r="G163" s="7"/>
    </row>
    <row r="164" spans="2:7" ht="18" customHeight="1" x14ac:dyDescent="0.25">
      <c r="B164" s="200"/>
      <c r="E164" s="1"/>
      <c r="F164" s="1"/>
      <c r="G164" s="7"/>
    </row>
    <row r="165" spans="2:7" ht="18" customHeight="1" x14ac:dyDescent="0.25">
      <c r="B165" s="200"/>
      <c r="E165" s="1"/>
      <c r="F165" s="1"/>
      <c r="G165" s="7"/>
    </row>
    <row r="166" spans="2:7" ht="18" customHeight="1" x14ac:dyDescent="0.25">
      <c r="B166" s="200"/>
      <c r="E166" s="1"/>
      <c r="F166" s="1"/>
      <c r="G166" s="7"/>
    </row>
    <row r="167" spans="2:7" ht="18" customHeight="1" x14ac:dyDescent="0.25">
      <c r="B167" s="200"/>
      <c r="E167" s="1"/>
      <c r="F167" s="1"/>
      <c r="G167" s="7"/>
    </row>
    <row r="168" spans="2:7" ht="18" customHeight="1" x14ac:dyDescent="0.25">
      <c r="B168" s="200"/>
      <c r="E168" s="1"/>
      <c r="F168" s="1"/>
      <c r="G168" s="7"/>
    </row>
    <row r="169" spans="2:7" ht="18" customHeight="1" x14ac:dyDescent="0.25">
      <c r="B169" s="200"/>
      <c r="E169" s="1"/>
      <c r="F169" s="1"/>
      <c r="G169" s="7"/>
    </row>
    <row r="170" spans="2:7" ht="18" customHeight="1" x14ac:dyDescent="0.25">
      <c r="B170" s="200"/>
      <c r="E170" s="1"/>
      <c r="F170" s="1"/>
      <c r="G170" s="7"/>
    </row>
    <row r="171" spans="2:7" ht="18" customHeight="1" x14ac:dyDescent="0.25">
      <c r="B171" s="200"/>
      <c r="E171" s="1"/>
      <c r="F171" s="1"/>
      <c r="G171" s="7"/>
    </row>
    <row r="172" spans="2:7" ht="18" customHeight="1" x14ac:dyDescent="0.25">
      <c r="B172" s="200"/>
      <c r="E172" s="1"/>
      <c r="F172" s="1"/>
      <c r="G172" s="7"/>
    </row>
    <row r="173" spans="2:7" ht="18" customHeight="1" x14ac:dyDescent="0.25">
      <c r="B173" s="200"/>
      <c r="E173" s="1"/>
      <c r="F173" s="1"/>
      <c r="G173" s="7"/>
    </row>
    <row r="174" spans="2:7" ht="18" customHeight="1" x14ac:dyDescent="0.25">
      <c r="B174" s="200"/>
      <c r="E174" s="1"/>
      <c r="F174" s="1"/>
      <c r="G174" s="7"/>
    </row>
    <row r="175" spans="2:7" ht="18" customHeight="1" x14ac:dyDescent="0.25">
      <c r="B175" s="200"/>
      <c r="E175" s="1"/>
      <c r="F175" s="1"/>
      <c r="G175" s="7"/>
    </row>
    <row r="176" spans="2:7" ht="18" customHeight="1" x14ac:dyDescent="0.25">
      <c r="B176" s="200"/>
      <c r="E176" s="1"/>
      <c r="F176" s="1"/>
      <c r="G176" s="7"/>
    </row>
    <row r="177" spans="2:7" ht="18" customHeight="1" x14ac:dyDescent="0.25">
      <c r="B177" s="200"/>
      <c r="E177" s="1"/>
      <c r="F177" s="1"/>
      <c r="G177" s="7"/>
    </row>
    <row r="178" spans="2:7" ht="18" customHeight="1" x14ac:dyDescent="0.25">
      <c r="B178" s="200"/>
      <c r="E178" s="1"/>
      <c r="F178" s="1"/>
      <c r="G178" s="7"/>
    </row>
    <row r="179" spans="2:7" ht="18" customHeight="1" x14ac:dyDescent="0.25">
      <c r="B179" s="200"/>
      <c r="E179" s="1"/>
      <c r="F179" s="1"/>
      <c r="G179" s="7"/>
    </row>
    <row r="180" spans="2:7" ht="18" customHeight="1" x14ac:dyDescent="0.25">
      <c r="B180" s="200"/>
      <c r="E180" s="1"/>
      <c r="F180" s="1"/>
      <c r="G180" s="7"/>
    </row>
    <row r="181" spans="2:7" ht="18" customHeight="1" x14ac:dyDescent="0.25">
      <c r="B181" s="200"/>
      <c r="E181" s="1"/>
      <c r="F181" s="1"/>
      <c r="G181" s="7"/>
    </row>
    <row r="182" spans="2:7" ht="18" customHeight="1" x14ac:dyDescent="0.25">
      <c r="B182" s="200"/>
      <c r="E182" s="1"/>
      <c r="F182" s="1"/>
      <c r="G182" s="7"/>
    </row>
    <row r="183" spans="2:7" ht="18" customHeight="1" x14ac:dyDescent="0.25">
      <c r="B183" s="200"/>
      <c r="E183" s="1"/>
      <c r="F183" s="1"/>
      <c r="G183" s="7"/>
    </row>
    <row r="184" spans="2:7" ht="18" customHeight="1" x14ac:dyDescent="0.25">
      <c r="B184" s="200"/>
      <c r="E184" s="1"/>
      <c r="F184" s="1"/>
      <c r="G184" s="7"/>
    </row>
    <row r="185" spans="2:7" ht="18" customHeight="1" x14ac:dyDescent="0.25">
      <c r="B185" s="200"/>
      <c r="E185" s="1"/>
      <c r="F185" s="1"/>
      <c r="G185" s="7"/>
    </row>
    <row r="186" spans="2:7" ht="18" customHeight="1" x14ac:dyDescent="0.25">
      <c r="B186" s="200"/>
      <c r="E186" s="1"/>
      <c r="F186" s="1"/>
      <c r="G186" s="7"/>
    </row>
    <row r="187" spans="2:7" ht="18" customHeight="1" x14ac:dyDescent="0.25">
      <c r="B187" s="200"/>
      <c r="E187" s="1"/>
      <c r="F187" s="1"/>
      <c r="G187" s="7"/>
    </row>
    <row r="188" spans="2:7" ht="18" customHeight="1" x14ac:dyDescent="0.25">
      <c r="B188" s="200"/>
      <c r="E188" s="1"/>
      <c r="F188" s="1"/>
      <c r="G188" s="7"/>
    </row>
    <row r="189" spans="2:7" ht="18" customHeight="1" x14ac:dyDescent="0.25">
      <c r="B189" s="200"/>
      <c r="E189" s="1"/>
      <c r="F189" s="1"/>
      <c r="G189" s="7"/>
    </row>
    <row r="190" spans="2:7" ht="18" customHeight="1" x14ac:dyDescent="0.25">
      <c r="B190" s="200"/>
      <c r="E190" s="1"/>
      <c r="F190" s="1"/>
      <c r="G190" s="7"/>
    </row>
    <row r="191" spans="2:7" ht="18" customHeight="1" x14ac:dyDescent="0.25">
      <c r="B191" s="200"/>
      <c r="E191" s="1"/>
      <c r="F191" s="1"/>
      <c r="G191" s="7"/>
    </row>
    <row r="192" spans="2:7" ht="18" customHeight="1" x14ac:dyDescent="0.25">
      <c r="B192" s="200"/>
      <c r="E192" s="1"/>
      <c r="F192" s="1"/>
      <c r="G192" s="7"/>
    </row>
    <row r="193" spans="2:7" ht="18" customHeight="1" x14ac:dyDescent="0.25">
      <c r="B193" s="200"/>
      <c r="E193" s="1"/>
      <c r="F193" s="1"/>
      <c r="G193" s="7"/>
    </row>
    <row r="194" spans="2:7" ht="18" customHeight="1" x14ac:dyDescent="0.25">
      <c r="B194" s="200"/>
      <c r="E194" s="1"/>
      <c r="F194" s="1"/>
      <c r="G194" s="7"/>
    </row>
    <row r="195" spans="2:7" ht="18" customHeight="1" x14ac:dyDescent="0.25">
      <c r="B195" s="200"/>
      <c r="E195" s="1"/>
      <c r="F195" s="1"/>
      <c r="G195" s="7"/>
    </row>
    <row r="196" spans="2:7" ht="18" customHeight="1" x14ac:dyDescent="0.25">
      <c r="B196" s="200"/>
      <c r="E196" s="1"/>
      <c r="F196" s="1"/>
      <c r="G196" s="7"/>
    </row>
    <row r="197" spans="2:7" ht="18" customHeight="1" x14ac:dyDescent="0.25">
      <c r="B197" s="200"/>
      <c r="E197" s="1"/>
      <c r="F197" s="1"/>
      <c r="G197" s="7"/>
    </row>
    <row r="198" spans="2:7" ht="18" customHeight="1" x14ac:dyDescent="0.25">
      <c r="B198" s="200"/>
      <c r="E198" s="1"/>
      <c r="F198" s="1"/>
      <c r="G198" s="7"/>
    </row>
    <row r="199" spans="2:7" ht="18" customHeight="1" x14ac:dyDescent="0.25">
      <c r="B199" s="200"/>
      <c r="E199" s="1"/>
      <c r="F199" s="1"/>
      <c r="G199" s="7"/>
    </row>
    <row r="200" spans="2:7" ht="18" customHeight="1" x14ac:dyDescent="0.25">
      <c r="B200" s="200"/>
      <c r="E200" s="1"/>
      <c r="F200" s="1"/>
      <c r="G200" s="7"/>
    </row>
    <row r="201" spans="2:7" ht="18" customHeight="1" x14ac:dyDescent="0.25">
      <c r="B201" s="200"/>
      <c r="E201" s="1"/>
      <c r="F201" s="1"/>
      <c r="G201" s="7"/>
    </row>
    <row r="202" spans="2:7" ht="18" customHeight="1" x14ac:dyDescent="0.25">
      <c r="B202" s="200"/>
      <c r="E202" s="1"/>
      <c r="F202" s="1"/>
      <c r="G202" s="7"/>
    </row>
    <row r="203" spans="2:7" ht="18" customHeight="1" x14ac:dyDescent="0.25">
      <c r="B203" s="200"/>
      <c r="E203" s="1"/>
      <c r="F203" s="1"/>
      <c r="G203" s="7"/>
    </row>
    <row r="204" spans="2:7" ht="18" customHeight="1" x14ac:dyDescent="0.25">
      <c r="B204" s="200"/>
      <c r="E204" s="1"/>
      <c r="F204" s="1"/>
      <c r="G204" s="7"/>
    </row>
    <row r="205" spans="2:7" ht="18" customHeight="1" x14ac:dyDescent="0.25">
      <c r="B205" s="200"/>
      <c r="E205" s="1"/>
      <c r="F205" s="1"/>
      <c r="G205" s="7"/>
    </row>
    <row r="206" spans="2:7" ht="18" customHeight="1" x14ac:dyDescent="0.25">
      <c r="B206" s="200"/>
      <c r="E206" s="1"/>
      <c r="F206" s="1"/>
      <c r="G206" s="7"/>
    </row>
    <row r="207" spans="2:7" ht="18" customHeight="1" x14ac:dyDescent="0.25">
      <c r="B207" s="200"/>
      <c r="E207" s="1"/>
      <c r="F207" s="1"/>
      <c r="G207" s="7"/>
    </row>
    <row r="208" spans="2:7" ht="18" customHeight="1" x14ac:dyDescent="0.25">
      <c r="B208" s="200"/>
      <c r="E208" s="1"/>
      <c r="F208" s="1"/>
      <c r="G208" s="7"/>
    </row>
    <row r="209" spans="2:7" ht="18" customHeight="1" x14ac:dyDescent="0.25">
      <c r="B209" s="200"/>
      <c r="E209" s="1"/>
      <c r="F209" s="1"/>
      <c r="G209" s="7"/>
    </row>
    <row r="210" spans="2:7" ht="18" customHeight="1" x14ac:dyDescent="0.25">
      <c r="B210" s="200"/>
      <c r="E210" s="1"/>
      <c r="F210" s="1"/>
      <c r="G210" s="7"/>
    </row>
    <row r="211" spans="2:7" ht="18" customHeight="1" x14ac:dyDescent="0.25">
      <c r="B211" s="200"/>
      <c r="E211" s="1"/>
      <c r="F211" s="1"/>
      <c r="G211" s="7"/>
    </row>
    <row r="212" spans="2:7" ht="18" customHeight="1" x14ac:dyDescent="0.25">
      <c r="B212" s="200"/>
      <c r="E212" s="1"/>
      <c r="F212" s="1"/>
      <c r="G212" s="7"/>
    </row>
    <row r="213" spans="2:7" ht="18" customHeight="1" x14ac:dyDescent="0.25">
      <c r="B213" s="200"/>
      <c r="E213" s="1"/>
      <c r="F213" s="1"/>
      <c r="G213" s="7"/>
    </row>
    <row r="214" spans="2:7" ht="18" customHeight="1" x14ac:dyDescent="0.25">
      <c r="B214" s="200"/>
      <c r="E214" s="1"/>
      <c r="F214" s="1"/>
      <c r="G214" s="7"/>
    </row>
    <row r="215" spans="2:7" ht="18" customHeight="1" x14ac:dyDescent="0.25">
      <c r="B215" s="200"/>
      <c r="E215" s="1"/>
      <c r="F215" s="1"/>
      <c r="G215" s="7"/>
    </row>
    <row r="216" spans="2:7" ht="18" customHeight="1" x14ac:dyDescent="0.25">
      <c r="B216" s="200"/>
      <c r="E216" s="1"/>
      <c r="F216" s="1"/>
      <c r="G216" s="7"/>
    </row>
    <row r="217" spans="2:7" ht="18" customHeight="1" x14ac:dyDescent="0.25">
      <c r="B217" s="200"/>
      <c r="E217" s="1"/>
      <c r="F217" s="1"/>
      <c r="G217" s="7"/>
    </row>
    <row r="218" spans="2:7" ht="18" customHeight="1" x14ac:dyDescent="0.25">
      <c r="B218" s="200"/>
      <c r="E218" s="1"/>
      <c r="F218" s="1"/>
      <c r="G218" s="7"/>
    </row>
    <row r="219" spans="2:7" ht="18" customHeight="1" x14ac:dyDescent="0.25">
      <c r="B219" s="200"/>
      <c r="E219" s="1"/>
      <c r="F219" s="1"/>
      <c r="G219" s="7"/>
    </row>
    <row r="220" spans="2:7" ht="18" customHeight="1" x14ac:dyDescent="0.25">
      <c r="B220" s="200"/>
      <c r="E220" s="1"/>
      <c r="F220" s="1"/>
      <c r="G220" s="7"/>
    </row>
    <row r="221" spans="2:7" ht="18" customHeight="1" x14ac:dyDescent="0.25">
      <c r="B221" s="200"/>
      <c r="E221" s="1"/>
      <c r="F221" s="1"/>
      <c r="G221" s="7"/>
    </row>
    <row r="222" spans="2:7" ht="18" customHeight="1" x14ac:dyDescent="0.25">
      <c r="B222" s="200"/>
      <c r="E222" s="1"/>
      <c r="F222" s="1"/>
      <c r="G222" s="7"/>
    </row>
    <row r="223" spans="2:7" ht="18" customHeight="1" x14ac:dyDescent="0.25">
      <c r="B223" s="200"/>
      <c r="E223" s="1"/>
      <c r="F223" s="1"/>
      <c r="G223" s="7"/>
    </row>
    <row r="224" spans="2:7" ht="18" customHeight="1" x14ac:dyDescent="0.25">
      <c r="B224" s="200"/>
      <c r="E224" s="1"/>
      <c r="F224" s="1"/>
      <c r="G224" s="7"/>
    </row>
    <row r="225" spans="2:7" ht="18" customHeight="1" x14ac:dyDescent="0.25">
      <c r="B225" s="200"/>
      <c r="E225" s="1"/>
      <c r="F225" s="1"/>
      <c r="G225" s="7"/>
    </row>
    <row r="226" spans="2:7" ht="18" customHeight="1" x14ac:dyDescent="0.25">
      <c r="B226" s="200"/>
      <c r="E226" s="1"/>
      <c r="F226" s="1"/>
      <c r="G226" s="7"/>
    </row>
    <row r="227" spans="2:7" ht="18" customHeight="1" x14ac:dyDescent="0.25">
      <c r="B227" s="200"/>
      <c r="E227" s="1"/>
      <c r="F227" s="1"/>
      <c r="G227" s="7"/>
    </row>
    <row r="228" spans="2:7" ht="18" customHeight="1" x14ac:dyDescent="0.25">
      <c r="B228" s="200"/>
      <c r="E228" s="1"/>
      <c r="F228" s="1"/>
      <c r="G228" s="7"/>
    </row>
    <row r="229" spans="2:7" ht="18" customHeight="1" x14ac:dyDescent="0.25">
      <c r="B229" s="200"/>
      <c r="E229" s="1"/>
      <c r="F229" s="1"/>
      <c r="G229" s="7"/>
    </row>
    <row r="230" spans="2:7" ht="18" customHeight="1" x14ac:dyDescent="0.25">
      <c r="B230" s="200"/>
      <c r="E230" s="1"/>
      <c r="F230" s="1"/>
      <c r="G230" s="7"/>
    </row>
    <row r="231" spans="2:7" ht="18" customHeight="1" x14ac:dyDescent="0.25">
      <c r="B231" s="200"/>
      <c r="E231" s="1"/>
      <c r="F231" s="1"/>
      <c r="G231" s="7"/>
    </row>
    <row r="232" spans="2:7" ht="18" customHeight="1" x14ac:dyDescent="0.25">
      <c r="B232" s="200"/>
      <c r="E232" s="1"/>
      <c r="F232" s="1"/>
      <c r="G232" s="7"/>
    </row>
    <row r="233" spans="2:7" ht="18" customHeight="1" x14ac:dyDescent="0.25">
      <c r="B233" s="200"/>
      <c r="E233" s="1"/>
      <c r="F233" s="1"/>
      <c r="G233" s="7"/>
    </row>
    <row r="234" spans="2:7" ht="18" customHeight="1" x14ac:dyDescent="0.25">
      <c r="B234" s="200"/>
      <c r="E234" s="1"/>
      <c r="F234" s="1"/>
      <c r="G234" s="7"/>
    </row>
    <row r="235" spans="2:7" ht="18" customHeight="1" x14ac:dyDescent="0.25">
      <c r="B235" s="200"/>
      <c r="E235" s="1"/>
      <c r="F235" s="1"/>
      <c r="G235" s="7"/>
    </row>
    <row r="236" spans="2:7" ht="18" customHeight="1" x14ac:dyDescent="0.25">
      <c r="B236" s="200"/>
      <c r="E236" s="1"/>
      <c r="F236" s="1"/>
      <c r="G236" s="7"/>
    </row>
    <row r="237" spans="2:7" ht="18" customHeight="1" x14ac:dyDescent="0.25">
      <c r="B237" s="200"/>
      <c r="E237" s="1"/>
      <c r="G237" s="7"/>
    </row>
    <row r="238" spans="2:7" ht="18" customHeight="1" x14ac:dyDescent="0.25">
      <c r="B238" s="200"/>
      <c r="E238" s="1"/>
      <c r="G238" s="7"/>
    </row>
    <row r="239" spans="2:7" ht="18" customHeight="1" x14ac:dyDescent="0.25">
      <c r="B239" s="200"/>
      <c r="E239" s="1"/>
      <c r="G239" s="7"/>
    </row>
    <row r="240" spans="2:7" ht="18" customHeight="1" x14ac:dyDescent="0.25">
      <c r="B240" s="200"/>
      <c r="E240" s="1"/>
      <c r="G240" s="7"/>
    </row>
    <row r="241" spans="2:7" ht="18" customHeight="1" x14ac:dyDescent="0.25">
      <c r="B241" s="200"/>
      <c r="E241" s="1"/>
      <c r="G241" s="7"/>
    </row>
    <row r="242" spans="2:7" ht="18" customHeight="1" x14ac:dyDescent="0.25">
      <c r="B242" s="200"/>
      <c r="E242" s="1"/>
      <c r="F242" s="7"/>
      <c r="G242" s="7"/>
    </row>
    <row r="243" spans="2:7" ht="18" customHeight="1" x14ac:dyDescent="0.25">
      <c r="B243" s="200"/>
      <c r="E243" s="1"/>
      <c r="F243" s="7"/>
      <c r="G243" s="7"/>
    </row>
    <row r="244" spans="2:7" ht="18" customHeight="1" x14ac:dyDescent="0.25">
      <c r="B244" s="200"/>
      <c r="E244" s="1"/>
      <c r="F244" s="7"/>
      <c r="G244" s="7"/>
    </row>
    <row r="245" spans="2:7" ht="18" customHeight="1" x14ac:dyDescent="0.25">
      <c r="B245" s="200"/>
      <c r="E245" s="1"/>
      <c r="F245" s="7"/>
      <c r="G245" s="7"/>
    </row>
    <row r="246" spans="2:7" ht="18" customHeight="1" x14ac:dyDescent="0.25">
      <c r="B246" s="200"/>
      <c r="E246" s="1"/>
      <c r="F246" s="7"/>
      <c r="G246" s="7"/>
    </row>
    <row r="247" spans="2:7" ht="18" customHeight="1" x14ac:dyDescent="0.25">
      <c r="B247" s="200"/>
      <c r="E247" s="1"/>
      <c r="F247" s="7"/>
      <c r="G247" s="7"/>
    </row>
    <row r="248" spans="2:7" ht="18" customHeight="1" x14ac:dyDescent="0.25">
      <c r="B248" s="200"/>
      <c r="E248" s="1"/>
      <c r="F248" s="7"/>
      <c r="G248" s="7"/>
    </row>
    <row r="249" spans="2:7" ht="18" customHeight="1" x14ac:dyDescent="0.25">
      <c r="B249" s="200"/>
      <c r="E249" s="1"/>
      <c r="F249" s="7"/>
      <c r="G249" s="7"/>
    </row>
    <row r="250" spans="2:7" ht="18" customHeight="1" x14ac:dyDescent="0.25">
      <c r="B250" s="200"/>
      <c r="E250" s="1"/>
      <c r="F250" s="7"/>
      <c r="G250" s="7"/>
    </row>
    <row r="251" spans="2:7" ht="18" customHeight="1" x14ac:dyDescent="0.25">
      <c r="B251" s="200"/>
      <c r="E251" s="1"/>
      <c r="F251" s="7"/>
      <c r="G251" s="7"/>
    </row>
    <row r="252" spans="2:7" ht="18" customHeight="1" x14ac:dyDescent="0.25">
      <c r="B252" s="200"/>
      <c r="E252" s="1"/>
      <c r="F252" s="7"/>
      <c r="G252" s="7"/>
    </row>
    <row r="253" spans="2:7" ht="18" customHeight="1" x14ac:dyDescent="0.25">
      <c r="B253" s="200"/>
      <c r="F253" s="7"/>
      <c r="G253" s="7"/>
    </row>
    <row r="254" spans="2:7" ht="18" customHeight="1" x14ac:dyDescent="0.25">
      <c r="B254" s="200"/>
      <c r="E254" s="6"/>
      <c r="F254" s="7"/>
      <c r="G254" s="7"/>
    </row>
    <row r="255" spans="2:7" ht="18" customHeight="1" x14ac:dyDescent="0.25">
      <c r="B255" s="200"/>
      <c r="F255" s="7"/>
      <c r="G255" s="7"/>
    </row>
    <row r="256" spans="2:7" ht="18" customHeight="1" x14ac:dyDescent="0.25">
      <c r="B256" s="200"/>
      <c r="F256" s="7"/>
      <c r="G256" s="7"/>
    </row>
    <row r="257" spans="2:7" ht="18" customHeight="1" x14ac:dyDescent="0.25">
      <c r="B257" s="200"/>
      <c r="F257" s="7"/>
      <c r="G257" s="7"/>
    </row>
    <row r="258" spans="2:7" ht="18" customHeight="1" x14ac:dyDescent="0.25">
      <c r="B258" s="200"/>
      <c r="F258" s="7"/>
      <c r="G258" s="7"/>
    </row>
    <row r="259" spans="2:7" ht="18" customHeight="1" x14ac:dyDescent="0.25">
      <c r="B259" s="200"/>
      <c r="F259" s="7"/>
      <c r="G259" s="7"/>
    </row>
    <row r="260" spans="2:7" ht="18" customHeight="1" x14ac:dyDescent="0.25">
      <c r="B260" s="200"/>
      <c r="F260" s="7"/>
      <c r="G260" s="7"/>
    </row>
    <row r="261" spans="2:7" ht="18" customHeight="1" x14ac:dyDescent="0.25">
      <c r="B261" s="200"/>
      <c r="F261" s="7"/>
      <c r="G261" s="7"/>
    </row>
    <row r="262" spans="2:7" ht="18" customHeight="1" x14ac:dyDescent="0.25">
      <c r="B262" s="200"/>
      <c r="F262" s="7"/>
      <c r="G262" s="7"/>
    </row>
    <row r="263" spans="2:7" ht="18" customHeight="1" x14ac:dyDescent="0.25">
      <c r="B263" s="200"/>
      <c r="F263" s="7"/>
      <c r="G263" s="7"/>
    </row>
    <row r="264" spans="2:7" ht="18" customHeight="1" x14ac:dyDescent="0.25">
      <c r="B264" s="200"/>
      <c r="F264" s="7"/>
      <c r="G264" s="7"/>
    </row>
    <row r="265" spans="2:7" ht="18" customHeight="1" x14ac:dyDescent="0.25">
      <c r="B265" s="200"/>
      <c r="F265" s="7"/>
      <c r="G265" s="7"/>
    </row>
    <row r="266" spans="2:7" ht="18" customHeight="1" x14ac:dyDescent="0.25">
      <c r="B266" s="200"/>
      <c r="F266" s="7"/>
      <c r="G266" s="7"/>
    </row>
    <row r="267" spans="2:7" ht="18" customHeight="1" x14ac:dyDescent="0.25">
      <c r="B267" s="200"/>
      <c r="F267" s="7"/>
      <c r="G267" s="7"/>
    </row>
    <row r="268" spans="2:7" ht="18" customHeight="1" x14ac:dyDescent="0.25">
      <c r="B268" s="200"/>
      <c r="F268" s="7"/>
      <c r="G268" s="7"/>
    </row>
    <row r="269" spans="2:7" ht="18" customHeight="1" x14ac:dyDescent="0.25">
      <c r="B269" s="200"/>
      <c r="E269" s="1"/>
      <c r="F269" s="7"/>
      <c r="G269" s="7"/>
    </row>
    <row r="270" spans="2:7" ht="18" customHeight="1" x14ac:dyDescent="0.25">
      <c r="B270" s="200"/>
      <c r="E270" s="1"/>
      <c r="F270" s="7"/>
      <c r="G270" s="7"/>
    </row>
    <row r="271" spans="2:7" ht="18" customHeight="1" x14ac:dyDescent="0.25">
      <c r="B271" s="200"/>
      <c r="E271" s="1"/>
      <c r="F271" s="7"/>
      <c r="G271" s="7"/>
    </row>
    <row r="272" spans="2:7" ht="18" customHeight="1" x14ac:dyDescent="0.25">
      <c r="B272" s="200"/>
      <c r="E272" s="1"/>
      <c r="F272" s="7"/>
      <c r="G272" s="7"/>
    </row>
    <row r="273" spans="2:7" ht="18" customHeight="1" x14ac:dyDescent="0.25">
      <c r="B273" s="200"/>
      <c r="E273" s="1"/>
      <c r="F273" s="7"/>
      <c r="G273" s="7"/>
    </row>
    <row r="274" spans="2:7" ht="18" customHeight="1" x14ac:dyDescent="0.25">
      <c r="B274" s="200"/>
      <c r="E274" s="1"/>
      <c r="F274" s="7"/>
      <c r="G274" s="7"/>
    </row>
    <row r="275" spans="2:7" ht="18" customHeight="1" x14ac:dyDescent="0.25">
      <c r="B275" s="200"/>
      <c r="E275" s="1"/>
      <c r="F275" s="7"/>
      <c r="G275" s="7"/>
    </row>
    <row r="276" spans="2:7" ht="18" customHeight="1" x14ac:dyDescent="0.25">
      <c r="B276" s="200"/>
      <c r="E276" s="1"/>
      <c r="F276" s="7"/>
      <c r="G276" s="7"/>
    </row>
    <row r="277" spans="2:7" ht="18" customHeight="1" x14ac:dyDescent="0.25">
      <c r="B277" s="200"/>
      <c r="E277" s="1"/>
      <c r="F277" s="7"/>
      <c r="G277" s="7"/>
    </row>
    <row r="278" spans="2:7" ht="18" customHeight="1" x14ac:dyDescent="0.25">
      <c r="B278" s="200"/>
      <c r="E278" s="1"/>
      <c r="F278" s="7"/>
      <c r="G278" s="7"/>
    </row>
    <row r="279" spans="2:7" ht="18" customHeight="1" x14ac:dyDescent="0.25">
      <c r="B279" s="200"/>
      <c r="E279" s="1"/>
      <c r="F279" s="7"/>
      <c r="G279" s="7"/>
    </row>
    <row r="280" spans="2:7" ht="18" customHeight="1" x14ac:dyDescent="0.25">
      <c r="B280" s="200"/>
      <c r="E280" s="1"/>
      <c r="F280" s="7"/>
      <c r="G280" s="7"/>
    </row>
    <row r="281" spans="2:7" ht="18" customHeight="1" x14ac:dyDescent="0.25">
      <c r="B281" s="200"/>
      <c r="E281" s="1"/>
      <c r="F281" s="7"/>
      <c r="G281" s="7"/>
    </row>
    <row r="282" spans="2:7" ht="18" customHeight="1" x14ac:dyDescent="0.25">
      <c r="B282" s="200"/>
      <c r="E282" s="1"/>
      <c r="F282" s="7"/>
      <c r="G282" s="7"/>
    </row>
    <row r="283" spans="2:7" ht="18" customHeight="1" x14ac:dyDescent="0.25">
      <c r="B283" s="200"/>
      <c r="E283" s="1"/>
      <c r="G283" s="7"/>
    </row>
    <row r="284" spans="2:7" ht="18" customHeight="1" x14ac:dyDescent="0.25">
      <c r="B284" s="200"/>
      <c r="E284" s="1"/>
      <c r="G284" s="7"/>
    </row>
    <row r="285" spans="2:7" ht="18" customHeight="1" x14ac:dyDescent="0.25">
      <c r="B285" s="200"/>
      <c r="E285" s="1"/>
      <c r="F285" s="1"/>
      <c r="G285" s="7"/>
    </row>
    <row r="286" spans="2:7" ht="18" customHeight="1" x14ac:dyDescent="0.25">
      <c r="B286" s="200"/>
      <c r="E286" s="1"/>
      <c r="F286" s="1"/>
      <c r="G286" s="7"/>
    </row>
    <row r="287" spans="2:7" ht="18" customHeight="1" x14ac:dyDescent="0.25">
      <c r="B287" s="200"/>
      <c r="E287" s="1"/>
      <c r="F287" s="1"/>
      <c r="G287" s="7"/>
    </row>
    <row r="288" spans="2:7" ht="18" customHeight="1" x14ac:dyDescent="0.25">
      <c r="B288" s="200"/>
      <c r="E288" s="1"/>
      <c r="F288" s="1"/>
      <c r="G288" s="7"/>
    </row>
    <row r="289" spans="2:7" ht="18" customHeight="1" x14ac:dyDescent="0.25">
      <c r="B289" s="200"/>
      <c r="E289" s="1"/>
      <c r="F289" s="1"/>
      <c r="G289" s="7"/>
    </row>
    <row r="290" spans="2:7" ht="18" customHeight="1" x14ac:dyDescent="0.25">
      <c r="B290" s="200"/>
      <c r="E290" s="1"/>
      <c r="F290" s="1"/>
      <c r="G290" s="7"/>
    </row>
    <row r="291" spans="2:7" ht="18" customHeight="1" x14ac:dyDescent="0.25">
      <c r="B291" s="200"/>
      <c r="E291" s="1"/>
      <c r="F291" s="1"/>
      <c r="G291" s="7"/>
    </row>
    <row r="292" spans="2:7" ht="18" customHeight="1" x14ac:dyDescent="0.25">
      <c r="B292" s="200"/>
      <c r="E292" s="1"/>
      <c r="F292" s="1"/>
      <c r="G292" s="7"/>
    </row>
    <row r="293" spans="2:7" ht="18" customHeight="1" x14ac:dyDescent="0.25">
      <c r="B293" s="200"/>
      <c r="E293" s="1"/>
      <c r="F293" s="1"/>
      <c r="G293" s="7"/>
    </row>
    <row r="294" spans="2:7" ht="18" customHeight="1" x14ac:dyDescent="0.25">
      <c r="B294" s="200"/>
      <c r="E294" s="1"/>
      <c r="F294" s="1"/>
      <c r="G294" s="7"/>
    </row>
    <row r="295" spans="2:7" ht="18" customHeight="1" x14ac:dyDescent="0.25">
      <c r="B295" s="200"/>
      <c r="E295" s="1"/>
      <c r="F295" s="1"/>
      <c r="G295" s="7"/>
    </row>
    <row r="296" spans="2:7" ht="18" customHeight="1" x14ac:dyDescent="0.25">
      <c r="B296" s="200"/>
      <c r="E296" s="1"/>
      <c r="F296" s="1"/>
      <c r="G296" s="7"/>
    </row>
    <row r="297" spans="2:7" ht="18" customHeight="1" x14ac:dyDescent="0.25">
      <c r="B297" s="200"/>
      <c r="E297" s="1"/>
      <c r="F297" s="1"/>
      <c r="G297" s="7"/>
    </row>
    <row r="298" spans="2:7" ht="18" customHeight="1" x14ac:dyDescent="0.25">
      <c r="B298" s="200"/>
      <c r="E298" s="1"/>
      <c r="F298" s="1"/>
      <c r="G298" s="7"/>
    </row>
    <row r="299" spans="2:7" ht="18" customHeight="1" x14ac:dyDescent="0.25">
      <c r="B299" s="200"/>
      <c r="E299" s="1"/>
      <c r="F299" s="1"/>
      <c r="G299" s="7"/>
    </row>
    <row r="300" spans="2:7" ht="18" customHeight="1" x14ac:dyDescent="0.25">
      <c r="B300" s="200"/>
      <c r="E300" s="1"/>
      <c r="F300" s="1"/>
      <c r="G300" s="7"/>
    </row>
    <row r="301" spans="2:7" ht="18" customHeight="1" x14ac:dyDescent="0.25">
      <c r="B301" s="200"/>
      <c r="E301" s="1"/>
      <c r="F301" s="1"/>
      <c r="G301" s="7"/>
    </row>
    <row r="302" spans="2:7" ht="18" customHeight="1" x14ac:dyDescent="0.25">
      <c r="B302" s="200"/>
      <c r="E302" s="1"/>
      <c r="F302" s="1"/>
      <c r="G302" s="7"/>
    </row>
    <row r="303" spans="2:7" ht="18" customHeight="1" x14ac:dyDescent="0.25">
      <c r="B303" s="200"/>
      <c r="E303" s="1"/>
      <c r="F303" s="1"/>
      <c r="G303" s="7"/>
    </row>
    <row r="304" spans="2:7" ht="18" customHeight="1" x14ac:dyDescent="0.25">
      <c r="B304" s="200"/>
      <c r="E304" s="1"/>
      <c r="F304" s="1"/>
      <c r="G304" s="7"/>
    </row>
    <row r="305" spans="2:7" ht="18" customHeight="1" x14ac:dyDescent="0.25">
      <c r="B305" s="200"/>
      <c r="E305" s="1"/>
      <c r="F305" s="1"/>
      <c r="G305" s="7"/>
    </row>
    <row r="306" spans="2:7" ht="18" customHeight="1" x14ac:dyDescent="0.25">
      <c r="B306" s="200"/>
      <c r="E306" s="1"/>
      <c r="F306" s="1"/>
      <c r="G306" s="7"/>
    </row>
    <row r="307" spans="2:7" ht="18" customHeight="1" x14ac:dyDescent="0.25">
      <c r="B307" s="200"/>
      <c r="E307" s="1"/>
      <c r="F307" s="1"/>
      <c r="G307" s="7"/>
    </row>
    <row r="308" spans="2:7" ht="18" customHeight="1" x14ac:dyDescent="0.25">
      <c r="B308" s="200"/>
      <c r="E308" s="1"/>
      <c r="F308" s="1"/>
      <c r="G308" s="7"/>
    </row>
    <row r="309" spans="2:7" ht="18" customHeight="1" x14ac:dyDescent="0.25">
      <c r="B309" s="200"/>
      <c r="E309" s="1"/>
      <c r="F309" s="1"/>
      <c r="G309" s="7"/>
    </row>
    <row r="310" spans="2:7" ht="18" customHeight="1" x14ac:dyDescent="0.25">
      <c r="B310" s="200"/>
      <c r="E310" s="1"/>
      <c r="F310" s="1"/>
      <c r="G310" s="7"/>
    </row>
    <row r="311" spans="2:7" ht="18" customHeight="1" x14ac:dyDescent="0.25">
      <c r="B311" s="200"/>
      <c r="E311" s="1"/>
      <c r="F311" s="1"/>
      <c r="G311" s="7"/>
    </row>
    <row r="312" spans="2:7" ht="18" customHeight="1" x14ac:dyDescent="0.25">
      <c r="B312" s="200"/>
      <c r="E312" s="1"/>
      <c r="F312" s="1"/>
      <c r="G312" s="7"/>
    </row>
    <row r="313" spans="2:7" ht="18" customHeight="1" x14ac:dyDescent="0.25">
      <c r="B313" s="200"/>
      <c r="E313" s="1"/>
      <c r="F313" s="1"/>
      <c r="G313" s="7"/>
    </row>
    <row r="314" spans="2:7" ht="18" customHeight="1" x14ac:dyDescent="0.25">
      <c r="B314" s="200"/>
      <c r="E314" s="1"/>
      <c r="F314" s="1"/>
      <c r="G314" s="7"/>
    </row>
    <row r="315" spans="2:7" ht="18" customHeight="1" x14ac:dyDescent="0.25">
      <c r="B315" s="200"/>
      <c r="E315" s="1"/>
      <c r="F315" s="1"/>
      <c r="G315" s="7"/>
    </row>
    <row r="316" spans="2:7" ht="18" customHeight="1" x14ac:dyDescent="0.25">
      <c r="B316" s="200"/>
      <c r="E316" s="1"/>
      <c r="F316" s="1"/>
      <c r="G316" s="7"/>
    </row>
    <row r="317" spans="2:7" ht="18" customHeight="1" x14ac:dyDescent="0.25">
      <c r="B317" s="200"/>
      <c r="E317" s="1"/>
      <c r="F317" s="1"/>
      <c r="G317" s="7"/>
    </row>
    <row r="318" spans="2:7" ht="18" customHeight="1" x14ac:dyDescent="0.25">
      <c r="B318" s="200"/>
      <c r="E318" s="1"/>
      <c r="F318" s="1"/>
      <c r="G318" s="7"/>
    </row>
    <row r="319" spans="2:7" ht="18" customHeight="1" x14ac:dyDescent="0.25">
      <c r="B319" s="200"/>
      <c r="E319" s="1"/>
      <c r="F319" s="1"/>
      <c r="G319" s="7"/>
    </row>
    <row r="320" spans="2:7" ht="18" customHeight="1" x14ac:dyDescent="0.25">
      <c r="B320" s="200"/>
      <c r="E320" s="1"/>
      <c r="F320" s="1"/>
      <c r="G320" s="7"/>
    </row>
    <row r="321" spans="2:7" ht="18" customHeight="1" x14ac:dyDescent="0.25">
      <c r="B321" s="200"/>
      <c r="E321" s="1"/>
      <c r="F321" s="1"/>
      <c r="G321" s="7"/>
    </row>
    <row r="322" spans="2:7" ht="18" customHeight="1" x14ac:dyDescent="0.25">
      <c r="B322" s="200"/>
      <c r="E322" s="1"/>
      <c r="F322" s="1"/>
      <c r="G322" s="7"/>
    </row>
    <row r="323" spans="2:7" ht="18" customHeight="1" x14ac:dyDescent="0.25">
      <c r="B323" s="200"/>
      <c r="E323" s="1"/>
      <c r="F323" s="1"/>
      <c r="G323" s="7"/>
    </row>
    <row r="324" spans="2:7" ht="18" customHeight="1" x14ac:dyDescent="0.25">
      <c r="B324" s="200"/>
      <c r="E324" s="1"/>
      <c r="F324" s="1"/>
      <c r="G324" s="7"/>
    </row>
    <row r="325" spans="2:7" ht="18" customHeight="1" x14ac:dyDescent="0.25">
      <c r="B325" s="200"/>
      <c r="E325" s="1"/>
      <c r="F325" s="1"/>
      <c r="G325" s="7"/>
    </row>
    <row r="326" spans="2:7" ht="18" customHeight="1" x14ac:dyDescent="0.25">
      <c r="B326" s="200"/>
      <c r="E326" s="1"/>
      <c r="F326" s="1"/>
      <c r="G326" s="7"/>
    </row>
    <row r="327" spans="2:7" ht="18" customHeight="1" x14ac:dyDescent="0.25">
      <c r="B327" s="200"/>
      <c r="E327" s="1"/>
      <c r="F327" s="1"/>
      <c r="G327" s="7"/>
    </row>
    <row r="328" spans="2:7" ht="18" customHeight="1" x14ac:dyDescent="0.25">
      <c r="B328" s="200"/>
      <c r="E328" s="1"/>
      <c r="F328" s="1"/>
      <c r="G328" s="7"/>
    </row>
    <row r="329" spans="2:7" ht="18" customHeight="1" x14ac:dyDescent="0.25">
      <c r="B329" s="200"/>
      <c r="E329" s="1"/>
      <c r="F329" s="1"/>
      <c r="G329" s="7"/>
    </row>
    <row r="330" spans="2:7" ht="18" customHeight="1" x14ac:dyDescent="0.25">
      <c r="B330" s="200"/>
      <c r="E330" s="1"/>
      <c r="F330" s="1"/>
      <c r="G330" s="7"/>
    </row>
    <row r="331" spans="2:7" ht="18" customHeight="1" x14ac:dyDescent="0.25">
      <c r="B331" s="200"/>
      <c r="E331" s="1"/>
      <c r="F331" s="1"/>
      <c r="G331" s="7"/>
    </row>
    <row r="332" spans="2:7" ht="18" customHeight="1" x14ac:dyDescent="0.25">
      <c r="B332" s="200"/>
      <c r="E332" s="1"/>
      <c r="F332" s="1"/>
      <c r="G332" s="7"/>
    </row>
    <row r="333" spans="2:7" ht="18" customHeight="1" x14ac:dyDescent="0.25">
      <c r="B333" s="200"/>
      <c r="E333" s="1"/>
      <c r="F333" s="1"/>
      <c r="G333" s="7"/>
    </row>
    <row r="334" spans="2:7" ht="18" customHeight="1" x14ac:dyDescent="0.25">
      <c r="B334" s="200"/>
      <c r="E334" s="1"/>
      <c r="F334" s="1"/>
      <c r="G334" s="7"/>
    </row>
    <row r="335" spans="2:7" ht="18" customHeight="1" x14ac:dyDescent="0.25">
      <c r="B335" s="200"/>
      <c r="E335" s="1"/>
      <c r="F335" s="1"/>
      <c r="G335" s="7"/>
    </row>
    <row r="336" spans="2:7" ht="18" customHeight="1" x14ac:dyDescent="0.25">
      <c r="B336" s="200"/>
      <c r="E336" s="1"/>
      <c r="F336" s="1"/>
      <c r="G336" s="7"/>
    </row>
    <row r="337" spans="2:7" ht="18" customHeight="1" x14ac:dyDescent="0.25">
      <c r="B337" s="200"/>
      <c r="E337" s="1"/>
      <c r="F337" s="1"/>
      <c r="G337" s="7"/>
    </row>
    <row r="338" spans="2:7" ht="18" customHeight="1" x14ac:dyDescent="0.25">
      <c r="B338" s="200"/>
      <c r="E338" s="1"/>
      <c r="F338" s="1"/>
      <c r="G338" s="7"/>
    </row>
    <row r="339" spans="2:7" ht="18" customHeight="1" x14ac:dyDescent="0.25">
      <c r="B339" s="200"/>
      <c r="E339" s="1"/>
      <c r="F339" s="1"/>
      <c r="G339" s="7"/>
    </row>
    <row r="340" spans="2:7" ht="18" customHeight="1" x14ac:dyDescent="0.25">
      <c r="B340" s="200"/>
      <c r="E340" s="1"/>
      <c r="F340" s="1"/>
      <c r="G340" s="7"/>
    </row>
    <row r="341" spans="2:7" ht="18" customHeight="1" x14ac:dyDescent="0.25">
      <c r="B341" s="200"/>
      <c r="E341" s="1"/>
      <c r="F341" s="1"/>
      <c r="G341" s="7"/>
    </row>
    <row r="342" spans="2:7" ht="18" customHeight="1" x14ac:dyDescent="0.25">
      <c r="B342" s="200"/>
      <c r="E342" s="1"/>
      <c r="F342" s="1"/>
      <c r="G342" s="7"/>
    </row>
    <row r="343" spans="2:7" ht="18" customHeight="1" x14ac:dyDescent="0.25">
      <c r="B343" s="200"/>
      <c r="E343" s="1"/>
      <c r="F343" s="1"/>
      <c r="G343" s="7"/>
    </row>
    <row r="344" spans="2:7" ht="18" customHeight="1" x14ac:dyDescent="0.25">
      <c r="B344" s="200"/>
      <c r="E344" s="1"/>
      <c r="F344" s="1"/>
      <c r="G344" s="7"/>
    </row>
    <row r="345" spans="2:7" ht="18" customHeight="1" x14ac:dyDescent="0.25">
      <c r="B345" s="200"/>
      <c r="E345" s="1"/>
      <c r="F345" s="1"/>
      <c r="G345" s="7"/>
    </row>
    <row r="346" spans="2:7" ht="18" customHeight="1" x14ac:dyDescent="0.25">
      <c r="B346" s="200"/>
      <c r="E346" s="1"/>
      <c r="F346" s="1"/>
      <c r="G346" s="7"/>
    </row>
    <row r="347" spans="2:7" ht="18" customHeight="1" x14ac:dyDescent="0.25">
      <c r="B347" s="200"/>
      <c r="E347" s="1"/>
      <c r="F347" s="1"/>
      <c r="G347" s="7"/>
    </row>
    <row r="348" spans="2:7" ht="18" customHeight="1" x14ac:dyDescent="0.25">
      <c r="B348" s="200"/>
      <c r="E348" s="1"/>
      <c r="F348" s="1"/>
      <c r="G348" s="7"/>
    </row>
    <row r="349" spans="2:7" ht="18" customHeight="1" x14ac:dyDescent="0.25">
      <c r="B349" s="200"/>
      <c r="E349" s="1"/>
      <c r="F349" s="1"/>
      <c r="G349" s="7"/>
    </row>
    <row r="350" spans="2:7" ht="18" customHeight="1" x14ac:dyDescent="0.25">
      <c r="B350" s="200"/>
      <c r="E350" s="1"/>
      <c r="F350" s="1"/>
      <c r="G350" s="7"/>
    </row>
    <row r="351" spans="2:7" ht="18" customHeight="1" x14ac:dyDescent="0.25">
      <c r="B351" s="200"/>
      <c r="E351" s="1"/>
      <c r="F351" s="1"/>
      <c r="G351" s="7"/>
    </row>
    <row r="352" spans="2:7" ht="18" customHeight="1" x14ac:dyDescent="0.25">
      <c r="B352" s="200"/>
      <c r="E352" s="1"/>
      <c r="F352" s="1"/>
      <c r="G352" s="7"/>
    </row>
    <row r="353" spans="2:7" ht="18" customHeight="1" x14ac:dyDescent="0.25">
      <c r="B353" s="200"/>
      <c r="E353" s="1"/>
      <c r="F353" s="1"/>
      <c r="G353" s="7"/>
    </row>
    <row r="354" spans="2:7" ht="18" customHeight="1" x14ac:dyDescent="0.25">
      <c r="B354" s="200"/>
      <c r="E354" s="1"/>
      <c r="F354" s="1"/>
      <c r="G354" s="7"/>
    </row>
    <row r="355" spans="2:7" ht="18" customHeight="1" x14ac:dyDescent="0.25">
      <c r="B355" s="200"/>
      <c r="E355" s="1"/>
      <c r="F355" s="1"/>
      <c r="G355" s="7"/>
    </row>
    <row r="356" spans="2:7" ht="18" customHeight="1" x14ac:dyDescent="0.25">
      <c r="B356" s="200"/>
      <c r="E356" s="1"/>
      <c r="F356" s="1"/>
      <c r="G356" s="7"/>
    </row>
    <row r="357" spans="2:7" ht="18" customHeight="1" x14ac:dyDescent="0.25">
      <c r="B357" s="200"/>
      <c r="E357" s="1"/>
      <c r="F357" s="1"/>
      <c r="G357" s="7"/>
    </row>
    <row r="358" spans="2:7" ht="18" customHeight="1" x14ac:dyDescent="0.25">
      <c r="B358" s="200"/>
      <c r="E358" s="1"/>
      <c r="F358" s="1"/>
      <c r="G358" s="7"/>
    </row>
    <row r="359" spans="2:7" ht="18" customHeight="1" x14ac:dyDescent="0.25">
      <c r="B359" s="200"/>
      <c r="E359" s="1"/>
      <c r="F359" s="1"/>
      <c r="G359" s="7"/>
    </row>
    <row r="360" spans="2:7" ht="18" customHeight="1" x14ac:dyDescent="0.25">
      <c r="B360" s="200"/>
      <c r="E360" s="1"/>
      <c r="F360" s="1"/>
      <c r="G360" s="7"/>
    </row>
    <row r="361" spans="2:7" ht="18" customHeight="1" x14ac:dyDescent="0.25">
      <c r="B361" s="200"/>
      <c r="E361" s="1"/>
      <c r="F361" s="1"/>
      <c r="G361" s="7"/>
    </row>
    <row r="362" spans="2:7" ht="18" customHeight="1" x14ac:dyDescent="0.25">
      <c r="B362" s="200"/>
      <c r="E362" s="1"/>
      <c r="F362" s="1"/>
      <c r="G362" s="7"/>
    </row>
    <row r="363" spans="2:7" ht="18" customHeight="1" x14ac:dyDescent="0.25">
      <c r="B363" s="200"/>
      <c r="E363" s="1"/>
      <c r="F363" s="1"/>
      <c r="G363" s="7"/>
    </row>
    <row r="364" spans="2:7" ht="18" customHeight="1" x14ac:dyDescent="0.25">
      <c r="B364" s="200"/>
      <c r="E364" s="1"/>
      <c r="F364" s="1"/>
      <c r="G364" s="7"/>
    </row>
    <row r="365" spans="2:7" ht="18" customHeight="1" x14ac:dyDescent="0.25">
      <c r="B365" s="200"/>
      <c r="E365" s="1"/>
      <c r="F365" s="1"/>
      <c r="G365" s="7"/>
    </row>
    <row r="366" spans="2:7" ht="18" customHeight="1" x14ac:dyDescent="0.25">
      <c r="B366" s="200"/>
      <c r="E366" s="1"/>
      <c r="F366" s="1"/>
      <c r="G366" s="7"/>
    </row>
    <row r="367" spans="2:7" ht="18" customHeight="1" x14ac:dyDescent="0.25">
      <c r="B367" s="200"/>
      <c r="E367" s="1"/>
      <c r="F367" s="1"/>
      <c r="G367" s="7"/>
    </row>
    <row r="368" spans="2:7" ht="18" customHeight="1" x14ac:dyDescent="0.25">
      <c r="B368" s="200"/>
      <c r="E368" s="1"/>
      <c r="F368" s="1"/>
      <c r="G368" s="7"/>
    </row>
    <row r="369" spans="2:7" ht="18" customHeight="1" x14ac:dyDescent="0.25">
      <c r="B369" s="200"/>
      <c r="E369" s="1"/>
      <c r="F369" s="1"/>
      <c r="G369" s="7"/>
    </row>
    <row r="370" spans="2:7" ht="18" customHeight="1" x14ac:dyDescent="0.25">
      <c r="B370" s="200"/>
      <c r="E370" s="1"/>
      <c r="F370" s="1"/>
      <c r="G370" s="7"/>
    </row>
    <row r="371" spans="2:7" ht="18" customHeight="1" x14ac:dyDescent="0.25">
      <c r="B371" s="200"/>
      <c r="E371" s="1"/>
      <c r="F371" s="1"/>
      <c r="G371" s="7"/>
    </row>
    <row r="372" spans="2:7" ht="18" customHeight="1" x14ac:dyDescent="0.25">
      <c r="B372" s="200"/>
      <c r="E372" s="1"/>
      <c r="F372" s="1"/>
      <c r="G372" s="7"/>
    </row>
    <row r="373" spans="2:7" ht="18" customHeight="1" x14ac:dyDescent="0.25">
      <c r="B373" s="200"/>
      <c r="E373" s="1"/>
      <c r="F373" s="1"/>
      <c r="G373" s="7"/>
    </row>
    <row r="374" spans="2:7" ht="18" customHeight="1" x14ac:dyDescent="0.25">
      <c r="B374" s="200"/>
      <c r="E374" s="1"/>
      <c r="F374" s="1"/>
      <c r="G374" s="7"/>
    </row>
    <row r="375" spans="2:7" ht="18" customHeight="1" x14ac:dyDescent="0.25">
      <c r="B375" s="200"/>
      <c r="E375" s="1"/>
      <c r="F375" s="1"/>
      <c r="G375" s="7"/>
    </row>
    <row r="376" spans="2:7" ht="18" customHeight="1" x14ac:dyDescent="0.25">
      <c r="B376" s="200"/>
      <c r="E376" s="1"/>
      <c r="F376" s="1"/>
      <c r="G376" s="7"/>
    </row>
    <row r="377" spans="2:7" ht="18" customHeight="1" x14ac:dyDescent="0.25">
      <c r="B377" s="200"/>
      <c r="E377" s="1"/>
      <c r="F377" s="1"/>
      <c r="G377" s="7"/>
    </row>
    <row r="378" spans="2:7" ht="18" customHeight="1" x14ac:dyDescent="0.25">
      <c r="B378" s="200"/>
      <c r="E378" s="1"/>
      <c r="F378" s="1"/>
      <c r="G378" s="7"/>
    </row>
    <row r="379" spans="2:7" ht="18" customHeight="1" x14ac:dyDescent="0.25">
      <c r="B379" s="200"/>
      <c r="E379" s="1"/>
      <c r="F379" s="1"/>
      <c r="G379" s="7"/>
    </row>
    <row r="380" spans="2:7" ht="18" customHeight="1" x14ac:dyDescent="0.25">
      <c r="B380" s="200"/>
      <c r="E380" s="1"/>
      <c r="F380" s="1"/>
      <c r="G380" s="7"/>
    </row>
    <row r="381" spans="2:7" ht="18" customHeight="1" x14ac:dyDescent="0.25">
      <c r="B381" s="200"/>
      <c r="E381" s="1"/>
      <c r="F381" s="1"/>
      <c r="G381" s="7"/>
    </row>
    <row r="382" spans="2:7" ht="18" customHeight="1" x14ac:dyDescent="0.25">
      <c r="B382" s="200"/>
      <c r="E382" s="1"/>
      <c r="F382" s="1"/>
      <c r="G382" s="7"/>
    </row>
    <row r="383" spans="2:7" ht="18" customHeight="1" x14ac:dyDescent="0.25">
      <c r="B383" s="200"/>
      <c r="E383" s="1"/>
      <c r="F383" s="1"/>
      <c r="G383" s="7"/>
    </row>
    <row r="384" spans="2:7" ht="18" customHeight="1" x14ac:dyDescent="0.25">
      <c r="B384" s="200"/>
      <c r="E384" s="1"/>
      <c r="F384" s="1"/>
      <c r="G384" s="7"/>
    </row>
    <row r="385" spans="2:7" ht="18" customHeight="1" x14ac:dyDescent="0.25">
      <c r="B385" s="200"/>
      <c r="E385" s="1"/>
      <c r="F385" s="1"/>
      <c r="G385" s="7"/>
    </row>
    <row r="386" spans="2:7" ht="18" customHeight="1" x14ac:dyDescent="0.25">
      <c r="B386" s="200"/>
      <c r="E386" s="1"/>
      <c r="F386" s="1"/>
      <c r="G386" s="7"/>
    </row>
    <row r="387" spans="2:7" ht="18" customHeight="1" x14ac:dyDescent="0.25">
      <c r="B387" s="200"/>
      <c r="E387" s="1"/>
      <c r="F387" s="1"/>
      <c r="G387" s="7"/>
    </row>
    <row r="388" spans="2:7" ht="18" customHeight="1" x14ac:dyDescent="0.25">
      <c r="B388" s="200"/>
      <c r="E388" s="1"/>
      <c r="F388" s="1"/>
      <c r="G388" s="7"/>
    </row>
    <row r="389" spans="2:7" ht="18" customHeight="1" x14ac:dyDescent="0.25">
      <c r="B389" s="200"/>
      <c r="E389" s="1"/>
      <c r="F389" s="1"/>
      <c r="G389" s="7"/>
    </row>
    <row r="390" spans="2:7" ht="18" customHeight="1" x14ac:dyDescent="0.25">
      <c r="B390" s="200"/>
      <c r="E390" s="1"/>
      <c r="F390" s="1"/>
      <c r="G390" s="7"/>
    </row>
    <row r="391" spans="2:7" ht="18" customHeight="1" x14ac:dyDescent="0.25">
      <c r="B391" s="200"/>
      <c r="E391" s="1"/>
      <c r="F391" s="1"/>
      <c r="G391" s="7"/>
    </row>
    <row r="392" spans="2:7" ht="18" customHeight="1" x14ac:dyDescent="0.25">
      <c r="B392" s="200"/>
      <c r="E392" s="1"/>
      <c r="F392" s="1"/>
      <c r="G392" s="7"/>
    </row>
    <row r="393" spans="2:7" ht="18" customHeight="1" x14ac:dyDescent="0.25">
      <c r="B393" s="200"/>
      <c r="E393" s="1"/>
      <c r="F393" s="1"/>
      <c r="G393" s="7"/>
    </row>
    <row r="394" spans="2:7" ht="18" customHeight="1" x14ac:dyDescent="0.25">
      <c r="B394" s="200"/>
      <c r="E394" s="1"/>
      <c r="F394" s="1"/>
      <c r="G394" s="7"/>
    </row>
    <row r="395" spans="2:7" ht="18" customHeight="1" x14ac:dyDescent="0.25">
      <c r="B395" s="200"/>
      <c r="E395" s="1"/>
      <c r="F395" s="1"/>
      <c r="G395" s="7"/>
    </row>
    <row r="396" spans="2:7" ht="18" customHeight="1" x14ac:dyDescent="0.25">
      <c r="B396" s="200"/>
      <c r="E396" s="1"/>
      <c r="F396" s="1"/>
      <c r="G396" s="7"/>
    </row>
    <row r="397" spans="2:7" ht="18" customHeight="1" x14ac:dyDescent="0.25">
      <c r="B397" s="200"/>
      <c r="E397" s="1"/>
      <c r="F397" s="1"/>
      <c r="G397" s="7"/>
    </row>
    <row r="398" spans="2:7" ht="18" customHeight="1" x14ac:dyDescent="0.25">
      <c r="B398" s="200"/>
      <c r="E398" s="1"/>
      <c r="F398" s="1"/>
      <c r="G398" s="7"/>
    </row>
    <row r="399" spans="2:7" ht="18" customHeight="1" x14ac:dyDescent="0.25">
      <c r="B399" s="200"/>
      <c r="E399" s="1"/>
      <c r="F399" s="1"/>
      <c r="G399" s="7"/>
    </row>
    <row r="400" spans="2:7" ht="18" customHeight="1" x14ac:dyDescent="0.25">
      <c r="B400" s="200"/>
      <c r="E400" s="1"/>
      <c r="F400" s="1"/>
      <c r="G400" s="7"/>
    </row>
    <row r="401" spans="2:7" ht="18" customHeight="1" x14ac:dyDescent="0.25">
      <c r="B401" s="200"/>
      <c r="E401" s="1"/>
      <c r="F401" s="1"/>
      <c r="G401" s="7"/>
    </row>
    <row r="402" spans="2:7" ht="18" customHeight="1" x14ac:dyDescent="0.25">
      <c r="B402" s="200"/>
      <c r="E402" s="1"/>
      <c r="F402" s="1"/>
      <c r="G402" s="7"/>
    </row>
    <row r="403" spans="2:7" ht="18" customHeight="1" x14ac:dyDescent="0.25">
      <c r="B403" s="200"/>
      <c r="E403" s="1"/>
      <c r="F403" s="1"/>
      <c r="G403" s="7"/>
    </row>
    <row r="404" spans="2:7" ht="18" customHeight="1" x14ac:dyDescent="0.25">
      <c r="B404" s="200"/>
      <c r="E404" s="1"/>
      <c r="F404" s="1"/>
      <c r="G404" s="7"/>
    </row>
    <row r="405" spans="2:7" ht="18" customHeight="1" x14ac:dyDescent="0.25">
      <c r="B405" s="200"/>
      <c r="E405" s="1"/>
      <c r="F405" s="1"/>
      <c r="G405" s="7"/>
    </row>
    <row r="406" spans="2:7" ht="18" customHeight="1" x14ac:dyDescent="0.25">
      <c r="B406" s="200"/>
      <c r="E406" s="1"/>
      <c r="F406" s="1"/>
      <c r="G406" s="7"/>
    </row>
    <row r="407" spans="2:7" ht="18" customHeight="1" x14ac:dyDescent="0.25">
      <c r="B407" s="200"/>
      <c r="E407" s="1"/>
      <c r="F407" s="1"/>
      <c r="G407" s="7"/>
    </row>
    <row r="408" spans="2:7" ht="18" customHeight="1" x14ac:dyDescent="0.25">
      <c r="B408" s="200"/>
      <c r="E408" s="1"/>
      <c r="F408" s="1"/>
      <c r="G408" s="7"/>
    </row>
    <row r="409" spans="2:7" ht="18" customHeight="1" x14ac:dyDescent="0.25">
      <c r="B409" s="200"/>
      <c r="E409" s="1"/>
      <c r="F409" s="1"/>
      <c r="G409" s="7"/>
    </row>
    <row r="410" spans="2:7" ht="18" customHeight="1" x14ac:dyDescent="0.25">
      <c r="B410" s="200"/>
      <c r="E410" s="1"/>
      <c r="F410" s="1"/>
      <c r="G410" s="7"/>
    </row>
    <row r="411" spans="2:7" ht="18" customHeight="1" x14ac:dyDescent="0.25">
      <c r="B411" s="200"/>
      <c r="E411" s="1"/>
      <c r="F411" s="1"/>
      <c r="G411" s="7"/>
    </row>
    <row r="412" spans="2:7" ht="18" customHeight="1" x14ac:dyDescent="0.25">
      <c r="B412" s="200"/>
      <c r="E412" s="1"/>
      <c r="F412" s="1"/>
      <c r="G412" s="7"/>
    </row>
    <row r="413" spans="2:7" ht="18" customHeight="1" x14ac:dyDescent="0.25">
      <c r="B413" s="200"/>
      <c r="E413" s="1"/>
      <c r="F413" s="1"/>
      <c r="G413" s="7"/>
    </row>
    <row r="414" spans="2:7" ht="18" customHeight="1" x14ac:dyDescent="0.25">
      <c r="B414" s="200"/>
      <c r="E414" s="1"/>
      <c r="F414" s="1"/>
      <c r="G414" s="7"/>
    </row>
    <row r="415" spans="2:7" ht="18" customHeight="1" x14ac:dyDescent="0.25">
      <c r="B415" s="200"/>
      <c r="E415" s="1"/>
      <c r="F415" s="1"/>
      <c r="G415" s="7"/>
    </row>
    <row r="416" spans="2:7" ht="18" customHeight="1" x14ac:dyDescent="0.25">
      <c r="B416" s="200"/>
      <c r="E416" s="1"/>
      <c r="F416" s="1"/>
      <c r="G416" s="7"/>
    </row>
    <row r="417" spans="2:7" ht="18" customHeight="1" x14ac:dyDescent="0.25">
      <c r="B417" s="200"/>
      <c r="E417" s="1"/>
      <c r="F417" s="1"/>
      <c r="G417" s="7"/>
    </row>
    <row r="418" spans="2:7" ht="18" customHeight="1" x14ac:dyDescent="0.25">
      <c r="B418" s="200"/>
      <c r="E418" s="1"/>
      <c r="F418" s="1"/>
      <c r="G418" s="7"/>
    </row>
    <row r="419" spans="2:7" ht="18" customHeight="1" x14ac:dyDescent="0.25">
      <c r="B419" s="200"/>
      <c r="E419" s="1"/>
      <c r="F419" s="1"/>
      <c r="G419" s="7"/>
    </row>
    <row r="420" spans="2:7" ht="18" customHeight="1" x14ac:dyDescent="0.25">
      <c r="B420" s="200"/>
      <c r="E420" s="1"/>
      <c r="F420" s="1"/>
      <c r="G420" s="7"/>
    </row>
    <row r="421" spans="2:7" ht="18" customHeight="1" x14ac:dyDescent="0.25">
      <c r="B421" s="200"/>
      <c r="E421" s="1"/>
      <c r="F421" s="1"/>
      <c r="G421" s="7"/>
    </row>
    <row r="422" spans="2:7" ht="18" customHeight="1" x14ac:dyDescent="0.25">
      <c r="B422" s="200"/>
      <c r="E422" s="1"/>
      <c r="F422" s="1"/>
      <c r="G422" s="7"/>
    </row>
    <row r="423" spans="2:7" ht="18" customHeight="1" x14ac:dyDescent="0.25">
      <c r="B423" s="200"/>
      <c r="E423" s="1"/>
      <c r="F423" s="1"/>
      <c r="G423" s="7"/>
    </row>
    <row r="424" spans="2:7" ht="18" customHeight="1" x14ac:dyDescent="0.25">
      <c r="B424" s="200"/>
      <c r="E424" s="1"/>
      <c r="F424" s="1"/>
      <c r="G424" s="7"/>
    </row>
    <row r="425" spans="2:7" ht="18" customHeight="1" x14ac:dyDescent="0.25">
      <c r="B425" s="200"/>
      <c r="E425" s="1"/>
      <c r="F425" s="1"/>
      <c r="G425" s="7"/>
    </row>
    <row r="426" spans="2:7" ht="18" customHeight="1" x14ac:dyDescent="0.25">
      <c r="B426" s="200"/>
      <c r="E426" s="1"/>
      <c r="F426" s="1"/>
      <c r="G426" s="7"/>
    </row>
    <row r="427" spans="2:7" ht="18" customHeight="1" x14ac:dyDescent="0.25">
      <c r="B427" s="200"/>
      <c r="E427" s="1"/>
      <c r="F427" s="1"/>
      <c r="G427" s="7"/>
    </row>
    <row r="428" spans="2:7" ht="18" customHeight="1" x14ac:dyDescent="0.25">
      <c r="B428" s="200"/>
      <c r="E428" s="1"/>
      <c r="F428" s="1"/>
      <c r="G428" s="7"/>
    </row>
    <row r="429" spans="2:7" ht="18" customHeight="1" x14ac:dyDescent="0.25">
      <c r="B429" s="200"/>
      <c r="E429" s="1"/>
      <c r="F429" s="1"/>
      <c r="G429" s="7"/>
    </row>
    <row r="430" spans="2:7" ht="18" customHeight="1" x14ac:dyDescent="0.25">
      <c r="B430" s="200"/>
      <c r="E430" s="1"/>
      <c r="F430" s="1"/>
      <c r="G430" s="7"/>
    </row>
    <row r="431" spans="2:7" ht="18" customHeight="1" x14ac:dyDescent="0.25">
      <c r="B431" s="200"/>
      <c r="E431" s="1"/>
      <c r="F431" s="1"/>
      <c r="G431" s="7"/>
    </row>
    <row r="432" spans="2:7" ht="18" customHeight="1" x14ac:dyDescent="0.25">
      <c r="B432" s="200"/>
      <c r="E432" s="1"/>
      <c r="F432" s="1"/>
      <c r="G432" s="7"/>
    </row>
    <row r="433" spans="2:7" ht="18" customHeight="1" x14ac:dyDescent="0.25">
      <c r="B433" s="200"/>
      <c r="E433" s="1"/>
      <c r="F433" s="1"/>
      <c r="G433" s="7"/>
    </row>
    <row r="434" spans="2:7" ht="18" customHeight="1" x14ac:dyDescent="0.25">
      <c r="B434" s="200"/>
      <c r="E434" s="1"/>
      <c r="F434" s="1"/>
      <c r="G434" s="7"/>
    </row>
    <row r="435" spans="2:7" ht="18" customHeight="1" x14ac:dyDescent="0.25">
      <c r="B435" s="200"/>
      <c r="E435" s="1"/>
      <c r="F435" s="1"/>
      <c r="G435" s="7"/>
    </row>
    <row r="436" spans="2:7" ht="18" customHeight="1" x14ac:dyDescent="0.25">
      <c r="B436" s="200"/>
      <c r="E436" s="1"/>
      <c r="F436" s="1"/>
      <c r="G436" s="7"/>
    </row>
    <row r="437" spans="2:7" ht="18" customHeight="1" x14ac:dyDescent="0.25">
      <c r="B437" s="200"/>
      <c r="E437" s="1"/>
      <c r="F437" s="1"/>
      <c r="G437" s="7"/>
    </row>
    <row r="438" spans="2:7" ht="18" customHeight="1" x14ac:dyDescent="0.25">
      <c r="B438" s="200"/>
      <c r="E438" s="1"/>
      <c r="F438" s="1"/>
      <c r="G438" s="7"/>
    </row>
    <row r="439" spans="2:7" ht="18" customHeight="1" x14ac:dyDescent="0.25">
      <c r="B439" s="200"/>
      <c r="E439" s="1"/>
      <c r="F439" s="1"/>
      <c r="G439" s="7"/>
    </row>
    <row r="440" spans="2:7" ht="18" customHeight="1" x14ac:dyDescent="0.25">
      <c r="B440" s="200"/>
      <c r="E440" s="1"/>
      <c r="F440" s="1"/>
      <c r="G440" s="7"/>
    </row>
    <row r="441" spans="2:7" ht="18" customHeight="1" x14ac:dyDescent="0.25">
      <c r="B441" s="200"/>
      <c r="E441" s="1"/>
      <c r="F441" s="1"/>
      <c r="G441" s="7"/>
    </row>
    <row r="442" spans="2:7" ht="18" customHeight="1" x14ac:dyDescent="0.25">
      <c r="B442" s="200"/>
      <c r="E442" s="1"/>
      <c r="F442" s="1"/>
      <c r="G442" s="7"/>
    </row>
    <row r="443" spans="2:7" ht="18" customHeight="1" x14ac:dyDescent="0.25">
      <c r="B443" s="200"/>
      <c r="E443" s="1"/>
      <c r="F443" s="1"/>
      <c r="G443" s="7"/>
    </row>
    <row r="444" spans="2:7" ht="18" customHeight="1" x14ac:dyDescent="0.25">
      <c r="B444" s="200"/>
      <c r="E444" s="1"/>
      <c r="F444" s="1"/>
      <c r="G444" s="7"/>
    </row>
    <row r="445" spans="2:7" ht="18" customHeight="1" x14ac:dyDescent="0.25">
      <c r="B445" s="200"/>
      <c r="E445" s="1"/>
      <c r="F445" s="1"/>
      <c r="G445" s="7"/>
    </row>
    <row r="446" spans="2:7" ht="18" customHeight="1" x14ac:dyDescent="0.25">
      <c r="B446" s="200"/>
      <c r="E446" s="1"/>
      <c r="F446" s="1"/>
      <c r="G446" s="7"/>
    </row>
    <row r="447" spans="2:7" ht="18" customHeight="1" x14ac:dyDescent="0.25">
      <c r="B447" s="200"/>
      <c r="E447" s="1"/>
      <c r="F447" s="1"/>
      <c r="G447" s="7"/>
    </row>
    <row r="448" spans="2:7" ht="18" customHeight="1" x14ac:dyDescent="0.25">
      <c r="B448" s="200"/>
      <c r="E448" s="1"/>
      <c r="F448" s="1"/>
      <c r="G448" s="7"/>
    </row>
    <row r="449" spans="2:7" ht="18" customHeight="1" x14ac:dyDescent="0.25">
      <c r="B449" s="200"/>
      <c r="E449" s="1"/>
      <c r="F449" s="1"/>
      <c r="G449" s="7"/>
    </row>
    <row r="450" spans="2:7" ht="18" customHeight="1" x14ac:dyDescent="0.25">
      <c r="B450" s="200"/>
      <c r="E450" s="1"/>
      <c r="F450" s="1"/>
      <c r="G450" s="7"/>
    </row>
    <row r="451" spans="2:7" ht="18" customHeight="1" x14ac:dyDescent="0.25">
      <c r="B451" s="200"/>
      <c r="E451" s="1"/>
      <c r="F451" s="1"/>
      <c r="G451" s="7"/>
    </row>
    <row r="452" spans="2:7" ht="18" customHeight="1" x14ac:dyDescent="0.25">
      <c r="B452" s="200"/>
      <c r="E452" s="1"/>
      <c r="F452" s="1"/>
      <c r="G452" s="7"/>
    </row>
    <row r="453" spans="2:7" ht="18" customHeight="1" x14ac:dyDescent="0.25">
      <c r="B453" s="200"/>
      <c r="E453" s="1"/>
      <c r="F453" s="1"/>
      <c r="G453" s="7"/>
    </row>
    <row r="454" spans="2:7" ht="18" customHeight="1" x14ac:dyDescent="0.25">
      <c r="B454" s="200"/>
      <c r="E454" s="1"/>
      <c r="F454" s="1"/>
      <c r="G454" s="7"/>
    </row>
    <row r="455" spans="2:7" ht="18" customHeight="1" x14ac:dyDescent="0.25">
      <c r="B455" s="200"/>
      <c r="E455" s="1"/>
      <c r="F455" s="1"/>
      <c r="G455" s="7"/>
    </row>
    <row r="456" spans="2:7" ht="18" customHeight="1" x14ac:dyDescent="0.25">
      <c r="B456" s="200"/>
      <c r="E456" s="1"/>
      <c r="F456" s="1"/>
      <c r="G456" s="7"/>
    </row>
    <row r="457" spans="2:7" ht="18" customHeight="1" x14ac:dyDescent="0.25">
      <c r="B457" s="200"/>
      <c r="E457" s="1"/>
      <c r="F457" s="1"/>
      <c r="G457" s="7"/>
    </row>
    <row r="458" spans="2:7" ht="18" customHeight="1" x14ac:dyDescent="0.25">
      <c r="B458" s="200"/>
      <c r="E458" s="1"/>
      <c r="F458" s="1"/>
      <c r="G458" s="7"/>
    </row>
    <row r="459" spans="2:7" ht="18" customHeight="1" x14ac:dyDescent="0.25">
      <c r="B459" s="200"/>
      <c r="E459" s="1"/>
      <c r="F459" s="1"/>
      <c r="G459" s="7"/>
    </row>
    <row r="460" spans="2:7" ht="18" customHeight="1" x14ac:dyDescent="0.25">
      <c r="B460" s="200"/>
      <c r="E460" s="1"/>
      <c r="F460" s="1"/>
      <c r="G460" s="7"/>
    </row>
    <row r="461" spans="2:7" ht="18" customHeight="1" x14ac:dyDescent="0.25">
      <c r="B461" s="200"/>
      <c r="E461" s="1"/>
      <c r="F461" s="1"/>
      <c r="G461" s="7"/>
    </row>
    <row r="462" spans="2:7" ht="18" customHeight="1" x14ac:dyDescent="0.25">
      <c r="B462" s="200"/>
      <c r="E462" s="1"/>
      <c r="F462" s="1"/>
      <c r="G462" s="7"/>
    </row>
    <row r="463" spans="2:7" ht="18" customHeight="1" x14ac:dyDescent="0.25">
      <c r="B463" s="200"/>
      <c r="E463" s="1"/>
      <c r="F463" s="1"/>
      <c r="G463" s="7"/>
    </row>
    <row r="464" spans="2:7" ht="18" customHeight="1" x14ac:dyDescent="0.25">
      <c r="B464" s="200"/>
      <c r="E464" s="1"/>
      <c r="F464" s="1"/>
      <c r="G464" s="7"/>
    </row>
    <row r="465" spans="2:7" ht="18" customHeight="1" x14ac:dyDescent="0.25">
      <c r="B465" s="200"/>
      <c r="E465" s="1"/>
      <c r="F465" s="1"/>
      <c r="G465" s="7"/>
    </row>
    <row r="466" spans="2:7" ht="18" customHeight="1" x14ac:dyDescent="0.25">
      <c r="B466" s="200"/>
      <c r="E466" s="1"/>
      <c r="F466" s="1"/>
      <c r="G466" s="7"/>
    </row>
    <row r="467" spans="2:7" ht="18" customHeight="1" x14ac:dyDescent="0.25">
      <c r="B467" s="200"/>
      <c r="E467" s="1"/>
      <c r="F467" s="1"/>
      <c r="G467" s="7"/>
    </row>
    <row r="468" spans="2:7" ht="18" customHeight="1" x14ac:dyDescent="0.25">
      <c r="B468" s="200"/>
      <c r="E468" s="1"/>
      <c r="F468" s="1"/>
      <c r="G468" s="7"/>
    </row>
    <row r="469" spans="2:7" ht="18" customHeight="1" x14ac:dyDescent="0.25">
      <c r="B469" s="200"/>
      <c r="E469" s="1"/>
      <c r="F469" s="1"/>
      <c r="G469" s="7"/>
    </row>
    <row r="470" spans="2:7" ht="18" customHeight="1" x14ac:dyDescent="0.25">
      <c r="B470" s="200"/>
      <c r="E470" s="1"/>
      <c r="F470" s="1"/>
      <c r="G470" s="7"/>
    </row>
    <row r="471" spans="2:7" ht="18" customHeight="1" x14ac:dyDescent="0.25">
      <c r="B471" s="200"/>
      <c r="E471" s="1"/>
      <c r="F471" s="1"/>
      <c r="G471" s="7"/>
    </row>
    <row r="472" spans="2:7" ht="18" customHeight="1" x14ac:dyDescent="0.25">
      <c r="B472" s="200"/>
      <c r="E472" s="1"/>
      <c r="F472" s="1"/>
      <c r="G472" s="7"/>
    </row>
    <row r="473" spans="2:7" ht="18" customHeight="1" x14ac:dyDescent="0.25">
      <c r="B473" s="200"/>
      <c r="E473" s="1"/>
      <c r="F473" s="1"/>
      <c r="G473" s="7"/>
    </row>
    <row r="474" spans="2:7" ht="18" customHeight="1" x14ac:dyDescent="0.25">
      <c r="B474" s="200"/>
      <c r="E474" s="1"/>
      <c r="F474" s="1"/>
      <c r="G474" s="7"/>
    </row>
    <row r="475" spans="2:7" ht="18" customHeight="1" x14ac:dyDescent="0.25">
      <c r="B475" s="200"/>
      <c r="E475" s="1"/>
      <c r="F475" s="1"/>
      <c r="G475" s="7"/>
    </row>
    <row r="476" spans="2:7" ht="18" customHeight="1" x14ac:dyDescent="0.25">
      <c r="B476" s="200"/>
      <c r="E476" s="1"/>
      <c r="F476" s="1"/>
      <c r="G476" s="7"/>
    </row>
    <row r="477" spans="2:7" ht="18" customHeight="1" x14ac:dyDescent="0.25">
      <c r="B477" s="200"/>
      <c r="E477" s="1"/>
      <c r="F477" s="1"/>
      <c r="G477" s="7"/>
    </row>
    <row r="478" spans="2:7" ht="18" customHeight="1" x14ac:dyDescent="0.25">
      <c r="B478" s="200"/>
      <c r="E478" s="1"/>
      <c r="F478" s="1"/>
      <c r="G478" s="7"/>
    </row>
    <row r="479" spans="2:7" ht="18" customHeight="1" x14ac:dyDescent="0.25">
      <c r="B479" s="200"/>
      <c r="E479" s="1"/>
      <c r="F479" s="1"/>
      <c r="G479" s="7"/>
    </row>
    <row r="480" spans="2:7" ht="18" customHeight="1" x14ac:dyDescent="0.25">
      <c r="B480" s="200"/>
      <c r="E480" s="1"/>
      <c r="F480" s="1"/>
      <c r="G480" s="7"/>
    </row>
    <row r="481" spans="2:7" ht="18" customHeight="1" x14ac:dyDescent="0.25">
      <c r="B481" s="200"/>
      <c r="E481" s="1"/>
      <c r="F481" s="1"/>
      <c r="G481" s="7"/>
    </row>
    <row r="482" spans="2:7" ht="18" customHeight="1" x14ac:dyDescent="0.25">
      <c r="B482" s="200"/>
      <c r="E482" s="1"/>
      <c r="F482" s="1"/>
      <c r="G482" s="7"/>
    </row>
    <row r="483" spans="2:7" ht="18" customHeight="1" x14ac:dyDescent="0.25">
      <c r="B483" s="200"/>
      <c r="E483" s="1"/>
      <c r="F483" s="1"/>
      <c r="G483" s="7"/>
    </row>
    <row r="484" spans="2:7" ht="18" customHeight="1" x14ac:dyDescent="0.25">
      <c r="B484" s="200"/>
      <c r="E484" s="1"/>
      <c r="F484" s="1"/>
      <c r="G484" s="7"/>
    </row>
    <row r="485" spans="2:7" ht="18" customHeight="1" x14ac:dyDescent="0.25">
      <c r="B485" s="200"/>
      <c r="E485" s="1"/>
      <c r="F485" s="1"/>
      <c r="G485" s="7"/>
    </row>
    <row r="486" spans="2:7" ht="18" customHeight="1" x14ac:dyDescent="0.25">
      <c r="B486" s="200"/>
      <c r="E486" s="1"/>
      <c r="F486" s="1"/>
      <c r="G486" s="7"/>
    </row>
    <row r="487" spans="2:7" ht="18" customHeight="1" x14ac:dyDescent="0.25">
      <c r="B487" s="200"/>
      <c r="E487" s="1"/>
      <c r="F487" s="1"/>
      <c r="G487" s="7"/>
    </row>
    <row r="488" spans="2:7" ht="18" customHeight="1" x14ac:dyDescent="0.25">
      <c r="B488" s="200"/>
      <c r="E488" s="1"/>
      <c r="F488" s="1"/>
      <c r="G488" s="7"/>
    </row>
    <row r="489" spans="2:7" ht="18" customHeight="1" x14ac:dyDescent="0.25">
      <c r="B489" s="200"/>
      <c r="E489" s="1"/>
      <c r="F489" s="1"/>
      <c r="G489" s="7"/>
    </row>
    <row r="490" spans="2:7" ht="18" customHeight="1" x14ac:dyDescent="0.25">
      <c r="B490" s="200"/>
      <c r="E490" s="1"/>
      <c r="F490" s="1"/>
      <c r="G490" s="7"/>
    </row>
    <row r="491" spans="2:7" ht="18" customHeight="1" x14ac:dyDescent="0.25">
      <c r="B491" s="200"/>
      <c r="E491" s="1"/>
      <c r="F491" s="1"/>
      <c r="G491" s="7"/>
    </row>
    <row r="492" spans="2:7" ht="18" customHeight="1" x14ac:dyDescent="0.25">
      <c r="B492" s="200"/>
      <c r="E492" s="1"/>
      <c r="F492" s="1"/>
      <c r="G492" s="7"/>
    </row>
    <row r="493" spans="2:7" ht="18" customHeight="1" x14ac:dyDescent="0.25">
      <c r="B493" s="200"/>
      <c r="E493" s="1"/>
      <c r="F493" s="1"/>
      <c r="G493" s="7"/>
    </row>
    <row r="494" spans="2:7" ht="18" customHeight="1" x14ac:dyDescent="0.25">
      <c r="B494" s="200"/>
      <c r="E494" s="1"/>
      <c r="F494" s="1"/>
      <c r="G494" s="7"/>
    </row>
    <row r="495" spans="2:7" ht="18" customHeight="1" x14ac:dyDescent="0.25">
      <c r="B495" s="200"/>
      <c r="E495" s="1"/>
      <c r="F495" s="1"/>
      <c r="G495" s="7"/>
    </row>
    <row r="496" spans="2:7" ht="18" customHeight="1" x14ac:dyDescent="0.25">
      <c r="B496" s="200"/>
      <c r="E496" s="1"/>
      <c r="F496" s="1"/>
      <c r="G496" s="7"/>
    </row>
    <row r="497" spans="2:7" ht="18" customHeight="1" x14ac:dyDescent="0.25">
      <c r="B497" s="200"/>
      <c r="E497" s="1"/>
      <c r="F497" s="1"/>
      <c r="G497" s="7"/>
    </row>
    <row r="498" spans="2:7" ht="18" customHeight="1" x14ac:dyDescent="0.25">
      <c r="B498" s="200"/>
      <c r="E498" s="1"/>
      <c r="F498" s="1"/>
      <c r="G498" s="7"/>
    </row>
    <row r="499" spans="2:7" ht="18" customHeight="1" x14ac:dyDescent="0.25">
      <c r="B499" s="200"/>
      <c r="E499" s="1"/>
      <c r="F499" s="1"/>
      <c r="G499" s="7"/>
    </row>
    <row r="500" spans="2:7" ht="18" customHeight="1" x14ac:dyDescent="0.25">
      <c r="B500" s="200"/>
      <c r="E500" s="1"/>
      <c r="F500" s="1"/>
      <c r="G500" s="7"/>
    </row>
    <row r="501" spans="2:7" ht="18" customHeight="1" x14ac:dyDescent="0.25">
      <c r="B501" s="200"/>
      <c r="E501" s="1"/>
      <c r="F501" s="1"/>
      <c r="G501" s="7"/>
    </row>
    <row r="502" spans="2:7" ht="18" customHeight="1" x14ac:dyDescent="0.25">
      <c r="B502" s="200"/>
      <c r="E502" s="1"/>
      <c r="F502" s="1"/>
      <c r="G502" s="7"/>
    </row>
    <row r="503" spans="2:7" ht="18" customHeight="1" x14ac:dyDescent="0.25">
      <c r="B503" s="200"/>
      <c r="E503" s="1"/>
      <c r="F503" s="1"/>
      <c r="G503" s="7"/>
    </row>
    <row r="504" spans="2:7" ht="18" customHeight="1" x14ac:dyDescent="0.25">
      <c r="B504" s="200"/>
      <c r="E504" s="1"/>
      <c r="F504" s="1"/>
      <c r="G504" s="7"/>
    </row>
    <row r="505" spans="2:7" ht="18" customHeight="1" x14ac:dyDescent="0.25">
      <c r="B505" s="200"/>
      <c r="E505" s="1"/>
      <c r="F505" s="1"/>
      <c r="G505" s="7"/>
    </row>
    <row r="506" spans="2:7" ht="18" customHeight="1" x14ac:dyDescent="0.25">
      <c r="B506" s="200"/>
      <c r="E506" s="1"/>
      <c r="F506" s="1"/>
      <c r="G506" s="7"/>
    </row>
    <row r="507" spans="2:7" ht="18" customHeight="1" x14ac:dyDescent="0.25">
      <c r="B507" s="200"/>
      <c r="E507" s="1"/>
      <c r="F507" s="1"/>
      <c r="G507" s="7"/>
    </row>
    <row r="508" spans="2:7" ht="18" customHeight="1" x14ac:dyDescent="0.25">
      <c r="B508" s="200"/>
      <c r="E508" s="1"/>
      <c r="F508" s="1"/>
      <c r="G508" s="7"/>
    </row>
    <row r="509" spans="2:7" ht="18" customHeight="1" x14ac:dyDescent="0.25">
      <c r="B509" s="200"/>
      <c r="E509" s="1"/>
      <c r="F509" s="1"/>
      <c r="G509" s="7"/>
    </row>
    <row r="510" spans="2:7" ht="18" customHeight="1" x14ac:dyDescent="0.25">
      <c r="B510" s="200"/>
      <c r="E510" s="1"/>
      <c r="F510" s="1"/>
      <c r="G510" s="7"/>
    </row>
    <row r="511" spans="2:7" ht="18" customHeight="1" x14ac:dyDescent="0.25">
      <c r="B511" s="200"/>
      <c r="E511" s="1"/>
      <c r="F511" s="1"/>
      <c r="G511" s="7"/>
    </row>
    <row r="512" spans="2:7" ht="18" customHeight="1" x14ac:dyDescent="0.25">
      <c r="B512" s="200"/>
      <c r="E512" s="1"/>
      <c r="F512" s="1"/>
      <c r="G512" s="7"/>
    </row>
    <row r="513" spans="2:7" ht="18" customHeight="1" x14ac:dyDescent="0.25">
      <c r="B513" s="200"/>
      <c r="E513" s="1"/>
      <c r="F513" s="1"/>
      <c r="G513" s="7"/>
    </row>
    <row r="514" spans="2:7" ht="18" customHeight="1" x14ac:dyDescent="0.25">
      <c r="B514" s="200"/>
      <c r="E514" s="1"/>
      <c r="F514" s="1"/>
      <c r="G514" s="7"/>
    </row>
    <row r="515" spans="2:7" ht="18" customHeight="1" x14ac:dyDescent="0.25">
      <c r="B515" s="200"/>
      <c r="E515" s="1"/>
      <c r="F515" s="1"/>
      <c r="G515" s="7"/>
    </row>
    <row r="516" spans="2:7" ht="18" customHeight="1" x14ac:dyDescent="0.25">
      <c r="B516" s="200"/>
      <c r="E516" s="1"/>
      <c r="F516" s="1"/>
      <c r="G516" s="7"/>
    </row>
    <row r="517" spans="2:7" ht="18" customHeight="1" x14ac:dyDescent="0.25">
      <c r="B517" s="200"/>
      <c r="E517" s="1"/>
      <c r="F517" s="1"/>
      <c r="G517" s="7"/>
    </row>
    <row r="518" spans="2:7" ht="18" customHeight="1" x14ac:dyDescent="0.25">
      <c r="B518" s="200"/>
      <c r="E518" s="1"/>
      <c r="F518" s="1"/>
      <c r="G518" s="7"/>
    </row>
    <row r="519" spans="2:7" ht="18" customHeight="1" x14ac:dyDescent="0.25">
      <c r="B519" s="200"/>
      <c r="E519" s="1"/>
      <c r="F519" s="1"/>
      <c r="G519" s="7"/>
    </row>
    <row r="520" spans="2:7" ht="18" customHeight="1" x14ac:dyDescent="0.25">
      <c r="B520" s="200"/>
      <c r="E520" s="1"/>
      <c r="F520" s="1"/>
      <c r="G520" s="7"/>
    </row>
    <row r="521" spans="2:7" ht="18" customHeight="1" x14ac:dyDescent="0.25">
      <c r="B521" s="200"/>
      <c r="E521" s="1"/>
      <c r="F521" s="1"/>
      <c r="G521" s="7"/>
    </row>
    <row r="522" spans="2:7" ht="18" customHeight="1" x14ac:dyDescent="0.25">
      <c r="B522" s="200"/>
      <c r="E522" s="1"/>
      <c r="F522" s="1"/>
      <c r="G522" s="7"/>
    </row>
    <row r="523" spans="2:7" ht="18" customHeight="1" x14ac:dyDescent="0.25">
      <c r="B523" s="200"/>
      <c r="E523" s="1"/>
      <c r="F523" s="1"/>
      <c r="G523" s="7"/>
    </row>
    <row r="524" spans="2:7" ht="18" customHeight="1" x14ac:dyDescent="0.25">
      <c r="B524" s="200"/>
      <c r="E524" s="1"/>
      <c r="F524" s="1"/>
      <c r="G524" s="7"/>
    </row>
    <row r="525" spans="2:7" ht="18" customHeight="1" x14ac:dyDescent="0.25">
      <c r="B525" s="200"/>
      <c r="E525" s="1"/>
      <c r="F525" s="1"/>
      <c r="G525" s="7"/>
    </row>
    <row r="526" spans="2:7" ht="18" customHeight="1" x14ac:dyDescent="0.25">
      <c r="B526" s="200"/>
      <c r="E526" s="1"/>
      <c r="F526" s="1"/>
      <c r="G526" s="7"/>
    </row>
    <row r="527" spans="2:7" ht="18" customHeight="1" x14ac:dyDescent="0.25">
      <c r="B527" s="200"/>
      <c r="E527" s="1"/>
      <c r="F527" s="1"/>
      <c r="G527" s="7"/>
    </row>
    <row r="528" spans="2:7" ht="18" customHeight="1" x14ac:dyDescent="0.25">
      <c r="B528" s="200"/>
      <c r="E528" s="1"/>
      <c r="F528" s="1"/>
      <c r="G528" s="7"/>
    </row>
    <row r="529" spans="2:7" ht="18" customHeight="1" x14ac:dyDescent="0.25">
      <c r="B529" s="200"/>
      <c r="E529" s="1"/>
      <c r="F529" s="1"/>
      <c r="G529" s="7"/>
    </row>
    <row r="530" spans="2:7" ht="18" customHeight="1" x14ac:dyDescent="0.25">
      <c r="B530" s="200"/>
      <c r="E530" s="1"/>
      <c r="F530" s="1"/>
      <c r="G530" s="7"/>
    </row>
    <row r="531" spans="2:7" ht="18" customHeight="1" x14ac:dyDescent="0.25">
      <c r="B531" s="200"/>
      <c r="E531" s="1"/>
      <c r="F531" s="1"/>
      <c r="G531" s="7"/>
    </row>
    <row r="532" spans="2:7" ht="18" customHeight="1" x14ac:dyDescent="0.25">
      <c r="B532" s="200"/>
      <c r="E532" s="1"/>
      <c r="F532" s="1"/>
      <c r="G532" s="7"/>
    </row>
    <row r="533" spans="2:7" ht="18" customHeight="1" x14ac:dyDescent="0.25">
      <c r="B533" s="200"/>
      <c r="E533" s="1"/>
      <c r="F533" s="1"/>
      <c r="G533" s="7"/>
    </row>
    <row r="534" spans="2:7" ht="18" customHeight="1" x14ac:dyDescent="0.25">
      <c r="B534" s="200"/>
      <c r="E534" s="1"/>
      <c r="F534" s="1"/>
      <c r="G534" s="7"/>
    </row>
    <row r="535" spans="2:7" ht="18" customHeight="1" x14ac:dyDescent="0.25">
      <c r="B535" s="200"/>
      <c r="E535" s="1"/>
      <c r="F535" s="1"/>
      <c r="G535" s="7"/>
    </row>
    <row r="536" spans="2:7" ht="18" customHeight="1" x14ac:dyDescent="0.25">
      <c r="B536" s="200"/>
      <c r="E536" s="1"/>
      <c r="F536" s="1"/>
      <c r="G536" s="7"/>
    </row>
    <row r="537" spans="2:7" ht="18" customHeight="1" x14ac:dyDescent="0.25">
      <c r="B537" s="200"/>
      <c r="E537" s="1"/>
      <c r="F537" s="1"/>
      <c r="G537" s="7"/>
    </row>
    <row r="538" spans="2:7" ht="18" customHeight="1" x14ac:dyDescent="0.25">
      <c r="B538" s="200"/>
      <c r="E538" s="1"/>
      <c r="F538" s="1"/>
      <c r="G538" s="7"/>
    </row>
    <row r="539" spans="2:7" ht="18" customHeight="1" x14ac:dyDescent="0.25">
      <c r="B539" s="200"/>
      <c r="E539" s="1"/>
      <c r="F539" s="1"/>
      <c r="G539" s="7"/>
    </row>
    <row r="540" spans="2:7" ht="18" customHeight="1" x14ac:dyDescent="0.25">
      <c r="B540" s="200"/>
      <c r="E540" s="1"/>
      <c r="F540" s="1"/>
      <c r="G540" s="7"/>
    </row>
    <row r="541" spans="2:7" ht="18" customHeight="1" x14ac:dyDescent="0.25">
      <c r="B541" s="200"/>
      <c r="E541" s="1"/>
      <c r="F541" s="1"/>
      <c r="G541" s="7"/>
    </row>
    <row r="542" spans="2:7" ht="18" customHeight="1" x14ac:dyDescent="0.25">
      <c r="B542" s="200"/>
      <c r="E542" s="1"/>
      <c r="F542" s="1"/>
      <c r="G542" s="7"/>
    </row>
    <row r="543" spans="2:7" ht="18" customHeight="1" x14ac:dyDescent="0.25">
      <c r="B543" s="200"/>
      <c r="E543" s="1"/>
      <c r="F543" s="1"/>
      <c r="G543" s="7"/>
    </row>
    <row r="544" spans="2:7" ht="18" customHeight="1" x14ac:dyDescent="0.25">
      <c r="B544" s="200"/>
      <c r="E544" s="1"/>
      <c r="F544" s="1"/>
      <c r="G544" s="7"/>
    </row>
    <row r="545" spans="2:7" ht="18" customHeight="1" x14ac:dyDescent="0.25">
      <c r="B545" s="200"/>
      <c r="E545" s="1"/>
      <c r="F545" s="1"/>
      <c r="G545" s="7"/>
    </row>
    <row r="546" spans="2:7" ht="18" customHeight="1" x14ac:dyDescent="0.25">
      <c r="B546" s="200"/>
      <c r="E546" s="1"/>
      <c r="F546" s="1"/>
      <c r="G546" s="7"/>
    </row>
    <row r="547" spans="2:7" ht="18" customHeight="1" x14ac:dyDescent="0.25">
      <c r="B547" s="200"/>
      <c r="E547" s="1"/>
      <c r="F547" s="1"/>
      <c r="G547" s="7"/>
    </row>
    <row r="548" spans="2:7" ht="18" customHeight="1" x14ac:dyDescent="0.25">
      <c r="B548" s="200"/>
      <c r="E548" s="1"/>
      <c r="F548" s="1"/>
      <c r="G548" s="7"/>
    </row>
    <row r="549" spans="2:7" ht="18" customHeight="1" x14ac:dyDescent="0.25">
      <c r="B549" s="200"/>
      <c r="E549" s="1"/>
      <c r="F549" s="1"/>
      <c r="G549" s="7"/>
    </row>
    <row r="550" spans="2:7" ht="18" customHeight="1" x14ac:dyDescent="0.25">
      <c r="B550" s="200"/>
      <c r="E550" s="1"/>
      <c r="F550" s="1"/>
      <c r="G550" s="7"/>
    </row>
    <row r="551" spans="2:7" ht="18" customHeight="1" x14ac:dyDescent="0.25">
      <c r="B551" s="200"/>
      <c r="E551" s="1"/>
      <c r="F551" s="1"/>
      <c r="G551" s="7"/>
    </row>
    <row r="552" spans="2:7" ht="18" customHeight="1" x14ac:dyDescent="0.25">
      <c r="B552" s="200"/>
      <c r="E552" s="1"/>
      <c r="F552" s="1"/>
      <c r="G552" s="7"/>
    </row>
    <row r="553" spans="2:7" ht="18" customHeight="1" x14ac:dyDescent="0.25">
      <c r="B553" s="200"/>
      <c r="E553" s="1"/>
      <c r="F553" s="1"/>
      <c r="G553" s="7"/>
    </row>
    <row r="554" spans="2:7" ht="18" customHeight="1" x14ac:dyDescent="0.25">
      <c r="B554" s="200"/>
      <c r="E554" s="1"/>
      <c r="F554" s="1"/>
      <c r="G554" s="7"/>
    </row>
    <row r="555" spans="2:7" ht="18" customHeight="1" x14ac:dyDescent="0.25">
      <c r="B555" s="200"/>
      <c r="E555" s="1"/>
      <c r="F555" s="1"/>
      <c r="G555" s="7"/>
    </row>
    <row r="556" spans="2:7" ht="18" customHeight="1" x14ac:dyDescent="0.25">
      <c r="B556" s="200"/>
      <c r="E556" s="1"/>
      <c r="F556" s="1"/>
      <c r="G556" s="7"/>
    </row>
    <row r="557" spans="2:7" ht="18" customHeight="1" x14ac:dyDescent="0.25">
      <c r="B557" s="200"/>
      <c r="E557" s="1"/>
      <c r="F557" s="1"/>
      <c r="G557" s="7"/>
    </row>
    <row r="558" spans="2:7" ht="18" customHeight="1" x14ac:dyDescent="0.25">
      <c r="B558" s="200"/>
      <c r="E558" s="1"/>
      <c r="F558" s="1"/>
      <c r="G558" s="7"/>
    </row>
    <row r="559" spans="2:7" ht="18" customHeight="1" x14ac:dyDescent="0.25">
      <c r="B559" s="200"/>
      <c r="E559" s="1"/>
      <c r="F559" s="1"/>
      <c r="G559" s="7"/>
    </row>
    <row r="560" spans="2:7" ht="18" customHeight="1" x14ac:dyDescent="0.25">
      <c r="B560" s="200"/>
      <c r="E560" s="1"/>
      <c r="F560" s="1"/>
      <c r="G560" s="7"/>
    </row>
    <row r="561" spans="2:7" ht="18" customHeight="1" x14ac:dyDescent="0.25">
      <c r="B561" s="200"/>
      <c r="E561" s="1"/>
      <c r="F561" s="1"/>
      <c r="G561" s="7"/>
    </row>
    <row r="562" spans="2:7" ht="18" customHeight="1" x14ac:dyDescent="0.25">
      <c r="B562" s="200"/>
      <c r="E562" s="1"/>
      <c r="F562" s="1"/>
      <c r="G562" s="7"/>
    </row>
    <row r="563" spans="2:7" ht="18" customHeight="1" x14ac:dyDescent="0.25">
      <c r="B563" s="200"/>
      <c r="E563" s="1"/>
      <c r="F563" s="1"/>
      <c r="G563" s="7"/>
    </row>
    <row r="564" spans="2:7" ht="18" customHeight="1" x14ac:dyDescent="0.25">
      <c r="B564" s="200"/>
      <c r="E564" s="1"/>
      <c r="F564" s="1"/>
      <c r="G564" s="7"/>
    </row>
    <row r="565" spans="2:7" ht="18" customHeight="1" x14ac:dyDescent="0.25">
      <c r="B565" s="200"/>
      <c r="E565" s="1"/>
      <c r="F565" s="1"/>
      <c r="G565" s="7"/>
    </row>
    <row r="566" spans="2:7" ht="18" customHeight="1" x14ac:dyDescent="0.25">
      <c r="B566" s="200"/>
      <c r="E566" s="1"/>
      <c r="F566" s="1"/>
      <c r="G566" s="7"/>
    </row>
    <row r="567" spans="2:7" ht="18" customHeight="1" x14ac:dyDescent="0.25">
      <c r="B567" s="200"/>
      <c r="E567" s="1"/>
      <c r="F567" s="1"/>
      <c r="G567" s="7"/>
    </row>
    <row r="568" spans="2:7" ht="18" customHeight="1" x14ac:dyDescent="0.25">
      <c r="B568" s="200"/>
      <c r="E568" s="1"/>
      <c r="F568" s="1"/>
      <c r="G568" s="7"/>
    </row>
    <row r="569" spans="2:7" ht="18" customHeight="1" x14ac:dyDescent="0.25">
      <c r="B569" s="200"/>
      <c r="E569" s="1"/>
      <c r="F569" s="1"/>
      <c r="G569" s="7"/>
    </row>
    <row r="570" spans="2:7" ht="18" customHeight="1" x14ac:dyDescent="0.25">
      <c r="B570" s="200"/>
      <c r="E570" s="1"/>
      <c r="F570" s="1"/>
      <c r="G570" s="7"/>
    </row>
    <row r="571" spans="2:7" ht="18" customHeight="1" x14ac:dyDescent="0.25">
      <c r="B571" s="200"/>
      <c r="E571" s="1"/>
      <c r="F571" s="1"/>
      <c r="G571" s="7"/>
    </row>
    <row r="572" spans="2:7" ht="18" customHeight="1" x14ac:dyDescent="0.25">
      <c r="B572" s="200"/>
      <c r="E572" s="1"/>
      <c r="F572" s="1"/>
      <c r="G572" s="7"/>
    </row>
    <row r="573" spans="2:7" ht="18" customHeight="1" x14ac:dyDescent="0.25">
      <c r="B573" s="200"/>
      <c r="E573" s="1"/>
      <c r="F573" s="1"/>
      <c r="G573" s="7"/>
    </row>
    <row r="574" spans="2:7" ht="18" customHeight="1" x14ac:dyDescent="0.25">
      <c r="B574" s="200"/>
      <c r="E574" s="1"/>
      <c r="F574" s="1"/>
      <c r="G574" s="7"/>
    </row>
    <row r="575" spans="2:7" ht="18" customHeight="1" x14ac:dyDescent="0.25">
      <c r="B575" s="200"/>
      <c r="E575" s="1"/>
      <c r="F575" s="1"/>
      <c r="G575" s="7"/>
    </row>
    <row r="576" spans="2:7" ht="18" customHeight="1" x14ac:dyDescent="0.25">
      <c r="B576" s="200"/>
      <c r="E576" s="1"/>
      <c r="F576" s="1"/>
      <c r="G576" s="7"/>
    </row>
    <row r="577" spans="2:7" ht="18" customHeight="1" x14ac:dyDescent="0.25">
      <c r="B577" s="200"/>
      <c r="E577" s="1"/>
      <c r="F577" s="1"/>
      <c r="G577" s="7"/>
    </row>
    <row r="578" spans="2:7" ht="18" customHeight="1" x14ac:dyDescent="0.25">
      <c r="B578" s="200"/>
      <c r="E578" s="1"/>
      <c r="F578" s="1"/>
      <c r="G578" s="7"/>
    </row>
    <row r="579" spans="2:7" ht="18" customHeight="1" x14ac:dyDescent="0.25">
      <c r="B579" s="200"/>
      <c r="E579" s="1"/>
      <c r="F579" s="1"/>
      <c r="G579" s="7"/>
    </row>
    <row r="580" spans="2:7" ht="18" customHeight="1" x14ac:dyDescent="0.25">
      <c r="B580" s="200"/>
      <c r="E580" s="1"/>
      <c r="F580" s="1"/>
      <c r="G580" s="7"/>
    </row>
    <row r="581" spans="2:7" ht="18" customHeight="1" x14ac:dyDescent="0.25">
      <c r="B581" s="200"/>
      <c r="E581" s="1"/>
      <c r="F581" s="1"/>
      <c r="G581" s="7"/>
    </row>
    <row r="582" spans="2:7" ht="18" customHeight="1" x14ac:dyDescent="0.25">
      <c r="B582" s="200"/>
      <c r="E582" s="1"/>
      <c r="F582" s="1"/>
      <c r="G582" s="7"/>
    </row>
    <row r="583" spans="2:7" ht="18" customHeight="1" x14ac:dyDescent="0.25">
      <c r="B583" s="200"/>
      <c r="E583" s="1"/>
      <c r="F583" s="1"/>
      <c r="G583" s="7"/>
    </row>
    <row r="584" spans="2:7" ht="18" customHeight="1" x14ac:dyDescent="0.25">
      <c r="B584" s="200"/>
      <c r="E584" s="1"/>
      <c r="F584" s="1"/>
      <c r="G584" s="7"/>
    </row>
    <row r="585" spans="2:7" ht="18" customHeight="1" x14ac:dyDescent="0.25">
      <c r="B585" s="200"/>
      <c r="E585" s="1"/>
      <c r="F585" s="1"/>
      <c r="G585" s="7"/>
    </row>
    <row r="586" spans="2:7" ht="18" customHeight="1" x14ac:dyDescent="0.25">
      <c r="B586" s="200"/>
      <c r="E586" s="1"/>
      <c r="F586" s="1"/>
      <c r="G586" s="7"/>
    </row>
    <row r="587" spans="2:7" ht="18" customHeight="1" x14ac:dyDescent="0.25">
      <c r="B587" s="200"/>
      <c r="E587" s="1"/>
      <c r="F587" s="1"/>
      <c r="G587" s="7"/>
    </row>
    <row r="588" spans="2:7" ht="18" customHeight="1" x14ac:dyDescent="0.25">
      <c r="B588" s="200"/>
      <c r="E588" s="1"/>
      <c r="F588" s="1"/>
      <c r="G588" s="7"/>
    </row>
    <row r="589" spans="2:7" ht="18" customHeight="1" x14ac:dyDescent="0.25">
      <c r="B589" s="200"/>
      <c r="E589" s="1"/>
      <c r="F589" s="1"/>
      <c r="G589" s="7"/>
    </row>
    <row r="590" spans="2:7" ht="18" customHeight="1" x14ac:dyDescent="0.25">
      <c r="B590" s="200"/>
      <c r="E590" s="1"/>
      <c r="F590" s="1"/>
      <c r="G590" s="7"/>
    </row>
    <row r="591" spans="2:7" ht="18" customHeight="1" x14ac:dyDescent="0.25">
      <c r="B591" s="200"/>
      <c r="E591" s="1"/>
      <c r="F591" s="1"/>
      <c r="G591" s="7"/>
    </row>
    <row r="592" spans="2:7" ht="18" customHeight="1" x14ac:dyDescent="0.25">
      <c r="B592" s="200"/>
      <c r="E592" s="1"/>
      <c r="F592" s="1"/>
      <c r="G592" s="7"/>
    </row>
    <row r="593" spans="2:7" ht="18" customHeight="1" x14ac:dyDescent="0.25">
      <c r="B593" s="200"/>
      <c r="E593" s="1"/>
      <c r="F593" s="1"/>
      <c r="G593" s="7"/>
    </row>
    <row r="594" spans="2:7" ht="18" customHeight="1" x14ac:dyDescent="0.25">
      <c r="B594" s="200"/>
      <c r="E594" s="1"/>
      <c r="F594" s="1"/>
      <c r="G594" s="7"/>
    </row>
    <row r="595" spans="2:7" ht="18" customHeight="1" x14ac:dyDescent="0.25">
      <c r="B595" s="200"/>
      <c r="E595" s="1"/>
      <c r="F595" s="1"/>
      <c r="G595" s="7"/>
    </row>
    <row r="596" spans="2:7" ht="18" customHeight="1" x14ac:dyDescent="0.25">
      <c r="B596" s="200"/>
      <c r="E596" s="1"/>
      <c r="F596" s="1"/>
      <c r="G596" s="7"/>
    </row>
    <row r="597" spans="2:7" ht="18" customHeight="1" x14ac:dyDescent="0.25">
      <c r="B597" s="200"/>
      <c r="E597" s="1"/>
      <c r="F597" s="1"/>
      <c r="G597" s="7"/>
    </row>
    <row r="598" spans="2:7" ht="18" customHeight="1" x14ac:dyDescent="0.25">
      <c r="B598" s="200"/>
      <c r="E598" s="1"/>
      <c r="F598" s="1"/>
      <c r="G598" s="7"/>
    </row>
    <row r="599" spans="2:7" ht="18" customHeight="1" x14ac:dyDescent="0.25">
      <c r="B599" s="200"/>
      <c r="E599" s="1"/>
      <c r="F599" s="1"/>
      <c r="G599" s="7"/>
    </row>
    <row r="600" spans="2:7" ht="18" customHeight="1" x14ac:dyDescent="0.25">
      <c r="B600" s="200"/>
      <c r="E600" s="1"/>
      <c r="F600" s="1"/>
      <c r="G600" s="7"/>
    </row>
    <row r="601" spans="2:7" ht="18" customHeight="1" x14ac:dyDescent="0.25">
      <c r="B601" s="200"/>
      <c r="E601" s="1"/>
      <c r="F601" s="1"/>
      <c r="G601" s="7"/>
    </row>
    <row r="602" spans="2:7" ht="18" customHeight="1" x14ac:dyDescent="0.25">
      <c r="B602" s="200"/>
      <c r="E602" s="1"/>
      <c r="F602" s="1"/>
      <c r="G602" s="7"/>
    </row>
    <row r="603" spans="2:7" ht="18" customHeight="1" x14ac:dyDescent="0.25">
      <c r="B603" s="200"/>
      <c r="E603" s="1"/>
      <c r="F603" s="1"/>
      <c r="G603" s="7"/>
    </row>
    <row r="604" spans="2:7" ht="18" customHeight="1" x14ac:dyDescent="0.25">
      <c r="B604" s="200"/>
      <c r="E604" s="1"/>
      <c r="F604" s="1"/>
      <c r="G604" s="7"/>
    </row>
    <row r="605" spans="2:7" ht="18" customHeight="1" x14ac:dyDescent="0.25">
      <c r="B605" s="200"/>
      <c r="E605" s="1"/>
      <c r="F605" s="1"/>
      <c r="G605" s="7"/>
    </row>
    <row r="606" spans="2:7" ht="18" customHeight="1" x14ac:dyDescent="0.25">
      <c r="B606" s="200"/>
      <c r="E606" s="1"/>
      <c r="F606" s="1"/>
      <c r="G606" s="7"/>
    </row>
    <row r="607" spans="2:7" ht="18" customHeight="1" x14ac:dyDescent="0.25">
      <c r="B607" s="200"/>
      <c r="E607" s="1"/>
      <c r="F607" s="1"/>
      <c r="G607" s="7"/>
    </row>
    <row r="608" spans="2:7" ht="18" customHeight="1" x14ac:dyDescent="0.25">
      <c r="B608" s="200"/>
      <c r="E608" s="1"/>
      <c r="F608" s="1"/>
      <c r="G608" s="7"/>
    </row>
    <row r="609" spans="2:7" ht="18" customHeight="1" x14ac:dyDescent="0.25">
      <c r="B609" s="200"/>
      <c r="E609" s="1"/>
      <c r="F609" s="1"/>
      <c r="G609" s="7"/>
    </row>
    <row r="610" spans="2:7" ht="18" customHeight="1" x14ac:dyDescent="0.25">
      <c r="B610" s="200"/>
      <c r="E610" s="1"/>
      <c r="F610" s="1"/>
      <c r="G610" s="7"/>
    </row>
    <row r="611" spans="2:7" ht="18" customHeight="1" x14ac:dyDescent="0.25">
      <c r="B611" s="200"/>
      <c r="E611" s="1"/>
      <c r="F611" s="1"/>
      <c r="G611" s="7"/>
    </row>
    <row r="612" spans="2:7" ht="18" customHeight="1" x14ac:dyDescent="0.25">
      <c r="B612" s="200"/>
      <c r="E612" s="1"/>
      <c r="F612" s="1"/>
      <c r="G612" s="7"/>
    </row>
    <row r="613" spans="2:7" ht="18" customHeight="1" x14ac:dyDescent="0.25">
      <c r="B613" s="200"/>
      <c r="E613" s="1"/>
      <c r="F613" s="1"/>
      <c r="G613" s="7"/>
    </row>
    <row r="614" spans="2:7" ht="18" customHeight="1" x14ac:dyDescent="0.25">
      <c r="B614" s="200"/>
      <c r="E614" s="1"/>
      <c r="F614" s="1"/>
      <c r="G614" s="7"/>
    </row>
    <row r="615" spans="2:7" ht="18" customHeight="1" x14ac:dyDescent="0.25">
      <c r="B615" s="200"/>
      <c r="E615" s="1"/>
      <c r="F615" s="1"/>
      <c r="G615" s="7"/>
    </row>
    <row r="616" spans="2:7" ht="18" customHeight="1" x14ac:dyDescent="0.25">
      <c r="B616" s="200"/>
      <c r="E616" s="1"/>
      <c r="F616" s="1"/>
      <c r="G616" s="7"/>
    </row>
    <row r="617" spans="2:7" ht="18" customHeight="1" x14ac:dyDescent="0.25">
      <c r="B617" s="200"/>
      <c r="E617" s="1"/>
      <c r="F617" s="1"/>
      <c r="G617" s="7"/>
    </row>
    <row r="618" spans="2:7" ht="18" customHeight="1" x14ac:dyDescent="0.25">
      <c r="B618" s="200"/>
      <c r="E618" s="1"/>
      <c r="F618" s="1"/>
      <c r="G618" s="7"/>
    </row>
    <row r="619" spans="2:7" ht="18" customHeight="1" x14ac:dyDescent="0.25">
      <c r="B619" s="200"/>
      <c r="E619" s="1"/>
      <c r="F619" s="1"/>
      <c r="G619" s="7"/>
    </row>
    <row r="620" spans="2:7" ht="18" customHeight="1" x14ac:dyDescent="0.25">
      <c r="B620" s="200"/>
      <c r="E620" s="1"/>
      <c r="F620" s="1"/>
      <c r="G620" s="7"/>
    </row>
    <row r="621" spans="2:7" ht="18" customHeight="1" x14ac:dyDescent="0.25">
      <c r="B621" s="200"/>
      <c r="E621" s="1"/>
      <c r="F621" s="1"/>
      <c r="G621" s="7"/>
    </row>
    <row r="622" spans="2:7" ht="18" customHeight="1" x14ac:dyDescent="0.25">
      <c r="B622" s="200"/>
      <c r="E622" s="1"/>
      <c r="F622" s="1"/>
      <c r="G622" s="7"/>
    </row>
    <row r="623" spans="2:7" ht="18" customHeight="1" x14ac:dyDescent="0.25">
      <c r="B623" s="200"/>
      <c r="E623" s="1"/>
      <c r="F623" s="1"/>
      <c r="G623" s="7"/>
    </row>
    <row r="624" spans="2:7" ht="18" customHeight="1" x14ac:dyDescent="0.25">
      <c r="B624" s="200"/>
      <c r="E624" s="1"/>
      <c r="F624" s="1"/>
      <c r="G624" s="7"/>
    </row>
    <row r="625" spans="2:7" ht="18" customHeight="1" x14ac:dyDescent="0.25">
      <c r="B625" s="200"/>
      <c r="E625" s="1"/>
      <c r="F625" s="1"/>
      <c r="G625" s="7"/>
    </row>
    <row r="626" spans="2:7" ht="18" customHeight="1" x14ac:dyDescent="0.25">
      <c r="B626" s="200"/>
      <c r="E626" s="1"/>
      <c r="F626" s="1"/>
      <c r="G626" s="7"/>
    </row>
    <row r="627" spans="2:7" ht="18" customHeight="1" x14ac:dyDescent="0.25">
      <c r="B627" s="200"/>
      <c r="E627" s="1"/>
      <c r="F627" s="1"/>
      <c r="G627" s="7"/>
    </row>
    <row r="628" spans="2:7" ht="18" customHeight="1" x14ac:dyDescent="0.25">
      <c r="B628" s="200"/>
      <c r="E628" s="1"/>
      <c r="F628" s="1"/>
      <c r="G628" s="7"/>
    </row>
    <row r="629" spans="2:7" ht="18" customHeight="1" x14ac:dyDescent="0.25">
      <c r="B629" s="200"/>
      <c r="E629" s="1"/>
      <c r="F629" s="1"/>
      <c r="G629" s="7"/>
    </row>
    <row r="630" spans="2:7" ht="18" customHeight="1" x14ac:dyDescent="0.25">
      <c r="B630" s="200"/>
      <c r="E630" s="1"/>
      <c r="F630" s="1"/>
      <c r="G630" s="7"/>
    </row>
    <row r="631" spans="2:7" ht="18" customHeight="1" x14ac:dyDescent="0.25">
      <c r="B631" s="200"/>
      <c r="E631" s="1"/>
      <c r="F631" s="1"/>
      <c r="G631" s="7"/>
    </row>
    <row r="632" spans="2:7" ht="18" customHeight="1" x14ac:dyDescent="0.25">
      <c r="B632" s="200"/>
      <c r="E632" s="1"/>
      <c r="F632" s="1"/>
      <c r="G632" s="7"/>
    </row>
    <row r="633" spans="2:7" ht="18" customHeight="1" x14ac:dyDescent="0.25">
      <c r="B633" s="200"/>
      <c r="E633" s="1"/>
      <c r="F633" s="1"/>
      <c r="G633" s="7"/>
    </row>
    <row r="634" spans="2:7" ht="18" customHeight="1" x14ac:dyDescent="0.25">
      <c r="B634" s="200"/>
      <c r="E634" s="1"/>
      <c r="F634" s="1"/>
      <c r="G634" s="7"/>
    </row>
    <row r="635" spans="2:7" ht="18" customHeight="1" x14ac:dyDescent="0.25">
      <c r="B635" s="200"/>
      <c r="E635" s="1"/>
      <c r="F635" s="1"/>
      <c r="G635" s="7"/>
    </row>
    <row r="636" spans="2:7" ht="18" customHeight="1" x14ac:dyDescent="0.25">
      <c r="B636" s="200"/>
      <c r="E636" s="1"/>
      <c r="F636" s="1"/>
      <c r="G636" s="7"/>
    </row>
    <row r="637" spans="2:7" ht="18" customHeight="1" x14ac:dyDescent="0.25">
      <c r="B637" s="200"/>
      <c r="E637" s="1"/>
      <c r="F637" s="1"/>
      <c r="G637" s="7"/>
    </row>
    <row r="638" spans="2:7" ht="18" customHeight="1" x14ac:dyDescent="0.25">
      <c r="B638" s="200"/>
      <c r="E638" s="1"/>
      <c r="F638" s="1"/>
      <c r="G638" s="7"/>
    </row>
    <row r="639" spans="2:7" ht="18" customHeight="1" x14ac:dyDescent="0.25">
      <c r="B639" s="200"/>
      <c r="E639" s="1"/>
      <c r="F639" s="1"/>
      <c r="G639" s="7"/>
    </row>
    <row r="640" spans="2:7" ht="18" customHeight="1" x14ac:dyDescent="0.25">
      <c r="B640" s="200"/>
      <c r="E640" s="1"/>
      <c r="F640" s="1"/>
      <c r="G640" s="7"/>
    </row>
    <row r="641" spans="2:7" ht="18" customHeight="1" x14ac:dyDescent="0.25">
      <c r="B641" s="200"/>
      <c r="E641" s="1"/>
      <c r="F641" s="1"/>
      <c r="G641" s="7"/>
    </row>
    <row r="642" spans="2:7" ht="18" customHeight="1" x14ac:dyDescent="0.25">
      <c r="B642" s="200"/>
      <c r="E642" s="1"/>
      <c r="F642" s="1"/>
      <c r="G642" s="7"/>
    </row>
    <row r="643" spans="2:7" ht="18" customHeight="1" x14ac:dyDescent="0.25">
      <c r="B643" s="200"/>
      <c r="E643" s="1"/>
      <c r="F643" s="1"/>
      <c r="G643" s="7"/>
    </row>
    <row r="644" spans="2:7" ht="18" customHeight="1" x14ac:dyDescent="0.25">
      <c r="B644" s="200"/>
      <c r="E644" s="1"/>
      <c r="F644" s="1"/>
      <c r="G644" s="7"/>
    </row>
    <row r="645" spans="2:7" ht="18" customHeight="1" x14ac:dyDescent="0.25">
      <c r="B645" s="200"/>
      <c r="E645" s="1"/>
      <c r="F645" s="1"/>
      <c r="G645" s="7"/>
    </row>
    <row r="646" spans="2:7" ht="18" customHeight="1" x14ac:dyDescent="0.25">
      <c r="B646" s="200"/>
      <c r="E646" s="1"/>
      <c r="F646" s="1"/>
      <c r="G646" s="7"/>
    </row>
    <row r="647" spans="2:7" ht="18" customHeight="1" x14ac:dyDescent="0.25">
      <c r="B647" s="200"/>
      <c r="E647" s="1"/>
      <c r="F647" s="1"/>
      <c r="G647" s="7"/>
    </row>
    <row r="648" spans="2:7" ht="18" customHeight="1" x14ac:dyDescent="0.25">
      <c r="B648" s="200"/>
      <c r="E648" s="1"/>
      <c r="F648" s="1"/>
      <c r="G648" s="7"/>
    </row>
    <row r="649" spans="2:7" ht="18" customHeight="1" x14ac:dyDescent="0.25">
      <c r="B649" s="200"/>
      <c r="E649" s="1"/>
      <c r="F649" s="1"/>
      <c r="G649" s="7"/>
    </row>
    <row r="650" spans="2:7" ht="18" customHeight="1" x14ac:dyDescent="0.25">
      <c r="B650" s="200"/>
      <c r="E650" s="1"/>
      <c r="F650" s="1"/>
      <c r="G650" s="7"/>
    </row>
    <row r="651" spans="2:7" ht="18" customHeight="1" x14ac:dyDescent="0.25">
      <c r="B651" s="200"/>
      <c r="E651" s="1"/>
      <c r="F651" s="1"/>
      <c r="G651" s="7"/>
    </row>
    <row r="652" spans="2:7" ht="18" customHeight="1" x14ac:dyDescent="0.25">
      <c r="B652" s="200"/>
      <c r="E652" s="1"/>
      <c r="F652" s="1"/>
      <c r="G652" s="7"/>
    </row>
    <row r="653" spans="2:7" ht="18" customHeight="1" x14ac:dyDescent="0.25">
      <c r="B653" s="200"/>
      <c r="E653" s="1"/>
      <c r="F653" s="1"/>
      <c r="G653" s="7"/>
    </row>
    <row r="654" spans="2:7" ht="18" customHeight="1" x14ac:dyDescent="0.25">
      <c r="B654" s="200"/>
      <c r="E654" s="1"/>
      <c r="F654" s="1"/>
      <c r="G654" s="7"/>
    </row>
    <row r="655" spans="2:7" ht="18" customHeight="1" x14ac:dyDescent="0.25">
      <c r="B655" s="200"/>
      <c r="E655" s="1"/>
      <c r="F655" s="1"/>
      <c r="G655" s="7"/>
    </row>
    <row r="656" spans="2:7" ht="18" customHeight="1" x14ac:dyDescent="0.25">
      <c r="B656" s="200"/>
      <c r="E656" s="1"/>
      <c r="F656" s="1"/>
      <c r="G656" s="7"/>
    </row>
    <row r="657" spans="2:7" ht="18" customHeight="1" x14ac:dyDescent="0.25">
      <c r="B657" s="200"/>
      <c r="E657" s="1"/>
      <c r="F657" s="1"/>
      <c r="G657" s="7"/>
    </row>
    <row r="658" spans="2:7" ht="18" customHeight="1" x14ac:dyDescent="0.25">
      <c r="B658" s="200"/>
      <c r="E658" s="1"/>
      <c r="F658" s="1"/>
      <c r="G658" s="7"/>
    </row>
    <row r="659" spans="2:7" ht="18" customHeight="1" x14ac:dyDescent="0.25">
      <c r="B659" s="200"/>
      <c r="E659" s="1"/>
      <c r="F659" s="1"/>
      <c r="G659" s="7"/>
    </row>
    <row r="660" spans="2:7" ht="18" customHeight="1" x14ac:dyDescent="0.25">
      <c r="B660" s="200"/>
      <c r="E660" s="1"/>
      <c r="F660" s="1"/>
      <c r="G660" s="7"/>
    </row>
    <row r="661" spans="2:7" ht="18" customHeight="1" x14ac:dyDescent="0.25">
      <c r="B661" s="200"/>
      <c r="E661" s="1"/>
      <c r="F661" s="1"/>
      <c r="G661" s="7"/>
    </row>
    <row r="662" spans="2:7" ht="18" customHeight="1" x14ac:dyDescent="0.25">
      <c r="B662" s="200"/>
      <c r="E662" s="1"/>
      <c r="F662" s="1"/>
      <c r="G662" s="7"/>
    </row>
    <row r="663" spans="2:7" ht="18" customHeight="1" x14ac:dyDescent="0.25">
      <c r="B663" s="200"/>
      <c r="E663" s="1"/>
      <c r="F663" s="1"/>
      <c r="G663" s="7"/>
    </row>
    <row r="664" spans="2:7" ht="18" customHeight="1" x14ac:dyDescent="0.25">
      <c r="B664" s="200"/>
      <c r="E664" s="1"/>
      <c r="F664" s="1"/>
      <c r="G664" s="7"/>
    </row>
    <row r="665" spans="2:7" ht="18" customHeight="1" x14ac:dyDescent="0.25">
      <c r="B665" s="200"/>
      <c r="E665" s="1"/>
      <c r="F665" s="1"/>
      <c r="G665" s="7"/>
    </row>
    <row r="666" spans="2:7" ht="18" customHeight="1" x14ac:dyDescent="0.25">
      <c r="B666" s="200"/>
      <c r="E666" s="1"/>
      <c r="F666" s="1"/>
      <c r="G666" s="7"/>
    </row>
    <row r="667" spans="2:7" ht="18" customHeight="1" x14ac:dyDescent="0.25">
      <c r="B667" s="200"/>
      <c r="E667" s="1"/>
      <c r="F667" s="1"/>
      <c r="G667" s="7"/>
    </row>
    <row r="668" spans="2:7" ht="18" customHeight="1" x14ac:dyDescent="0.25">
      <c r="B668" s="200"/>
      <c r="E668" s="1"/>
      <c r="F668" s="1"/>
      <c r="G668" s="7"/>
    </row>
    <row r="669" spans="2:7" ht="18" customHeight="1" x14ac:dyDescent="0.25">
      <c r="B669" s="200"/>
      <c r="E669" s="1"/>
      <c r="F669" s="1"/>
      <c r="G669" s="7"/>
    </row>
    <row r="670" spans="2:7" ht="18" customHeight="1" x14ac:dyDescent="0.25">
      <c r="B670" s="200"/>
      <c r="E670" s="1"/>
      <c r="F670" s="1"/>
      <c r="G670" s="7"/>
    </row>
    <row r="671" spans="2:7" ht="18" customHeight="1" x14ac:dyDescent="0.25">
      <c r="B671" s="200"/>
      <c r="E671" s="1"/>
      <c r="F671" s="1"/>
      <c r="G671" s="7"/>
    </row>
    <row r="672" spans="2:7" ht="18" customHeight="1" x14ac:dyDescent="0.25">
      <c r="B672" s="200"/>
      <c r="E672" s="1"/>
      <c r="F672" s="1"/>
      <c r="G672" s="7"/>
    </row>
    <row r="673" spans="2:7" ht="18" customHeight="1" x14ac:dyDescent="0.25">
      <c r="B673" s="200"/>
      <c r="E673" s="1"/>
      <c r="F673" s="1"/>
      <c r="G673" s="7"/>
    </row>
    <row r="674" spans="2:7" ht="18" customHeight="1" x14ac:dyDescent="0.25">
      <c r="B674" s="200"/>
      <c r="E674" s="1"/>
      <c r="F674" s="1"/>
      <c r="G674" s="7"/>
    </row>
    <row r="675" spans="2:7" ht="18" customHeight="1" x14ac:dyDescent="0.25">
      <c r="B675" s="200"/>
      <c r="E675" s="1"/>
      <c r="F675" s="1"/>
      <c r="G675" s="7"/>
    </row>
    <row r="676" spans="2:7" ht="18" customHeight="1" x14ac:dyDescent="0.25">
      <c r="B676" s="200"/>
      <c r="E676" s="1"/>
      <c r="F676" s="1"/>
      <c r="G676" s="7"/>
    </row>
    <row r="677" spans="2:7" ht="18" customHeight="1" x14ac:dyDescent="0.25">
      <c r="B677" s="200"/>
      <c r="E677" s="1"/>
      <c r="F677" s="1"/>
      <c r="G677" s="7"/>
    </row>
    <row r="678" spans="2:7" ht="18" customHeight="1" x14ac:dyDescent="0.25">
      <c r="B678" s="200"/>
      <c r="E678" s="1"/>
      <c r="F678" s="1"/>
      <c r="G678" s="7"/>
    </row>
    <row r="679" spans="2:7" ht="18" customHeight="1" x14ac:dyDescent="0.25">
      <c r="B679" s="200"/>
      <c r="E679" s="1"/>
      <c r="F679" s="1"/>
      <c r="G679" s="7"/>
    </row>
    <row r="680" spans="2:7" ht="18" customHeight="1" x14ac:dyDescent="0.25">
      <c r="B680" s="200"/>
      <c r="E680" s="1"/>
      <c r="F680" s="1"/>
      <c r="G680" s="7"/>
    </row>
    <row r="681" spans="2:7" ht="18" customHeight="1" x14ac:dyDescent="0.25">
      <c r="B681" s="200"/>
      <c r="E681" s="1"/>
      <c r="F681" s="1"/>
      <c r="G681" s="7"/>
    </row>
    <row r="682" spans="2:7" ht="18" customHeight="1" x14ac:dyDescent="0.25">
      <c r="B682" s="200"/>
      <c r="E682" s="1"/>
      <c r="F682" s="1"/>
      <c r="G682" s="7"/>
    </row>
    <row r="683" spans="2:7" ht="18" customHeight="1" x14ac:dyDescent="0.25">
      <c r="B683" s="200"/>
      <c r="E683" s="1"/>
      <c r="F683" s="1"/>
      <c r="G683" s="7"/>
    </row>
    <row r="684" spans="2:7" ht="18" customHeight="1" x14ac:dyDescent="0.25">
      <c r="B684" s="200"/>
      <c r="E684" s="1"/>
      <c r="F684" s="1"/>
      <c r="G684" s="7"/>
    </row>
    <row r="685" spans="2:7" ht="18" customHeight="1" x14ac:dyDescent="0.25">
      <c r="B685" s="200"/>
      <c r="E685" s="1"/>
      <c r="F685" s="1"/>
      <c r="G685" s="7"/>
    </row>
    <row r="686" spans="2:7" ht="18" customHeight="1" x14ac:dyDescent="0.25">
      <c r="B686" s="200"/>
      <c r="E686" s="1"/>
      <c r="F686" s="1"/>
      <c r="G686" s="7"/>
    </row>
    <row r="687" spans="2:7" ht="18" customHeight="1" x14ac:dyDescent="0.25">
      <c r="B687" s="200"/>
      <c r="E687" s="1"/>
      <c r="F687" s="1"/>
      <c r="G687" s="7"/>
    </row>
    <row r="688" spans="2:7" ht="18" customHeight="1" x14ac:dyDescent="0.25">
      <c r="B688" s="200"/>
      <c r="E688" s="1"/>
      <c r="F688" s="1"/>
      <c r="G688" s="7"/>
    </row>
    <row r="689" spans="2:7" ht="18" customHeight="1" x14ac:dyDescent="0.25">
      <c r="B689" s="200"/>
      <c r="E689" s="1"/>
      <c r="F689" s="1"/>
      <c r="G689" s="7"/>
    </row>
    <row r="690" spans="2:7" ht="18" customHeight="1" x14ac:dyDescent="0.25">
      <c r="B690" s="200"/>
      <c r="E690" s="1"/>
      <c r="F690" s="1"/>
      <c r="G690" s="7"/>
    </row>
    <row r="691" spans="2:7" ht="18" customHeight="1" x14ac:dyDescent="0.25">
      <c r="B691" s="200"/>
      <c r="E691" s="1"/>
      <c r="F691" s="1"/>
      <c r="G691" s="7"/>
    </row>
    <row r="692" spans="2:7" ht="18" customHeight="1" x14ac:dyDescent="0.25">
      <c r="B692" s="200"/>
      <c r="E692" s="1"/>
      <c r="F692" s="1"/>
      <c r="G692" s="7"/>
    </row>
    <row r="693" spans="2:7" ht="18" customHeight="1" x14ac:dyDescent="0.25">
      <c r="B693" s="200"/>
      <c r="E693" s="1"/>
      <c r="F693" s="1"/>
      <c r="G693" s="7"/>
    </row>
    <row r="694" spans="2:7" ht="18" customHeight="1" x14ac:dyDescent="0.25">
      <c r="B694" s="200"/>
      <c r="E694" s="1"/>
      <c r="F694" s="1"/>
      <c r="G694" s="7"/>
    </row>
    <row r="695" spans="2:7" ht="18" customHeight="1" x14ac:dyDescent="0.25">
      <c r="B695" s="200"/>
      <c r="E695" s="1"/>
      <c r="F695" s="1"/>
      <c r="G695" s="7"/>
    </row>
    <row r="696" spans="2:7" ht="18" customHeight="1" x14ac:dyDescent="0.25">
      <c r="B696" s="200"/>
      <c r="E696" s="1"/>
      <c r="F696" s="1"/>
      <c r="G696" s="7"/>
    </row>
    <row r="697" spans="2:7" ht="18" customHeight="1" x14ac:dyDescent="0.25">
      <c r="B697" s="200"/>
      <c r="E697" s="1"/>
      <c r="F697" s="1"/>
      <c r="G697" s="7"/>
    </row>
    <row r="698" spans="2:7" ht="18" customHeight="1" x14ac:dyDescent="0.25">
      <c r="B698" s="200"/>
      <c r="E698" s="1"/>
      <c r="F698" s="1"/>
      <c r="G698" s="7"/>
    </row>
    <row r="699" spans="2:7" ht="18" customHeight="1" x14ac:dyDescent="0.25">
      <c r="B699" s="200"/>
      <c r="E699" s="1"/>
      <c r="F699" s="1"/>
      <c r="G699" s="7"/>
    </row>
    <row r="700" spans="2:7" ht="18" customHeight="1" x14ac:dyDescent="0.25">
      <c r="B700" s="200"/>
      <c r="E700" s="1"/>
      <c r="F700" s="1"/>
      <c r="G700" s="7"/>
    </row>
    <row r="701" spans="2:7" ht="18" customHeight="1" x14ac:dyDescent="0.25">
      <c r="B701" s="200"/>
      <c r="E701" s="1"/>
      <c r="F701" s="1"/>
      <c r="G701" s="7"/>
    </row>
    <row r="702" spans="2:7" ht="18" customHeight="1" x14ac:dyDescent="0.25">
      <c r="B702" s="200"/>
      <c r="E702" s="1"/>
      <c r="F702" s="1"/>
      <c r="G702" s="7"/>
    </row>
    <row r="703" spans="2:7" ht="18" customHeight="1" x14ac:dyDescent="0.25">
      <c r="B703" s="200"/>
      <c r="E703" s="1"/>
      <c r="F703" s="1"/>
      <c r="G703" s="7"/>
    </row>
    <row r="704" spans="2:7" ht="18" customHeight="1" x14ac:dyDescent="0.25">
      <c r="B704" s="200"/>
      <c r="E704" s="1"/>
      <c r="F704" s="1"/>
      <c r="G704" s="7"/>
    </row>
    <row r="705" spans="2:7" ht="18" customHeight="1" x14ac:dyDescent="0.25">
      <c r="B705" s="200"/>
      <c r="E705" s="1"/>
      <c r="F705" s="1"/>
      <c r="G705" s="7"/>
    </row>
    <row r="706" spans="2:7" ht="18" customHeight="1" x14ac:dyDescent="0.25">
      <c r="B706" s="200"/>
      <c r="E706" s="1"/>
      <c r="F706" s="1"/>
      <c r="G706" s="7"/>
    </row>
    <row r="707" spans="2:7" ht="18" customHeight="1" x14ac:dyDescent="0.25">
      <c r="B707" s="200"/>
      <c r="E707" s="1"/>
      <c r="F707" s="1"/>
      <c r="G707" s="7"/>
    </row>
    <row r="708" spans="2:7" ht="18" customHeight="1" x14ac:dyDescent="0.25">
      <c r="B708" s="200"/>
      <c r="E708" s="1"/>
      <c r="F708" s="1"/>
      <c r="G708" s="7"/>
    </row>
    <row r="709" spans="2:7" ht="18" customHeight="1" x14ac:dyDescent="0.25">
      <c r="B709" s="200"/>
      <c r="E709" s="1"/>
      <c r="F709" s="1"/>
      <c r="G709" s="7"/>
    </row>
    <row r="710" spans="2:7" ht="18" customHeight="1" x14ac:dyDescent="0.25">
      <c r="B710" s="200"/>
      <c r="E710" s="1"/>
      <c r="F710" s="1"/>
      <c r="G710" s="7"/>
    </row>
    <row r="711" spans="2:7" ht="18" customHeight="1" x14ac:dyDescent="0.25">
      <c r="B711" s="200"/>
      <c r="E711" s="1"/>
      <c r="F711" s="1"/>
      <c r="G711" s="7"/>
    </row>
    <row r="712" spans="2:7" ht="18" customHeight="1" x14ac:dyDescent="0.25">
      <c r="B712" s="200"/>
      <c r="E712" s="1"/>
      <c r="F712" s="1"/>
      <c r="G712" s="7"/>
    </row>
    <row r="713" spans="2:7" ht="18" customHeight="1" x14ac:dyDescent="0.25">
      <c r="B713" s="200"/>
      <c r="E713" s="1"/>
      <c r="F713" s="1"/>
      <c r="G713" s="7"/>
    </row>
    <row r="714" spans="2:7" ht="18" customHeight="1" x14ac:dyDescent="0.25">
      <c r="B714" s="200"/>
      <c r="E714" s="1"/>
      <c r="F714" s="1"/>
      <c r="G714" s="7"/>
    </row>
    <row r="715" spans="2:7" ht="18" customHeight="1" x14ac:dyDescent="0.25">
      <c r="B715" s="200"/>
      <c r="E715" s="1"/>
      <c r="F715" s="1"/>
      <c r="G715" s="7"/>
    </row>
    <row r="716" spans="2:7" ht="18" customHeight="1" x14ac:dyDescent="0.25">
      <c r="B716" s="200"/>
      <c r="E716" s="1"/>
      <c r="F716" s="1"/>
      <c r="G716" s="7"/>
    </row>
    <row r="717" spans="2:7" ht="18" customHeight="1" x14ac:dyDescent="0.25">
      <c r="B717" s="200"/>
      <c r="E717" s="1"/>
      <c r="F717" s="1"/>
      <c r="G717" s="7"/>
    </row>
    <row r="718" spans="2:7" ht="18" customHeight="1" x14ac:dyDescent="0.25">
      <c r="B718" s="200"/>
      <c r="E718" s="1"/>
      <c r="F718" s="1"/>
      <c r="G718" s="7"/>
    </row>
    <row r="719" spans="2:7" ht="18" customHeight="1" x14ac:dyDescent="0.25">
      <c r="B719" s="200"/>
      <c r="E719" s="1"/>
      <c r="F719" s="1"/>
      <c r="G719" s="7"/>
    </row>
    <row r="720" spans="2:7" ht="18" customHeight="1" x14ac:dyDescent="0.25">
      <c r="B720" s="200"/>
      <c r="E720" s="1"/>
      <c r="F720" s="1"/>
      <c r="G720" s="7"/>
    </row>
    <row r="721" spans="2:7" ht="18" customHeight="1" x14ac:dyDescent="0.25">
      <c r="B721" s="200"/>
      <c r="E721" s="1"/>
      <c r="F721" s="1"/>
      <c r="G721" s="7"/>
    </row>
    <row r="722" spans="2:7" ht="18" customHeight="1" x14ac:dyDescent="0.25">
      <c r="B722" s="200"/>
      <c r="E722" s="1"/>
      <c r="F722" s="1"/>
      <c r="G722" s="7"/>
    </row>
    <row r="723" spans="2:7" ht="18" customHeight="1" x14ac:dyDescent="0.25">
      <c r="B723" s="200"/>
      <c r="E723" s="1"/>
      <c r="F723" s="1"/>
      <c r="G723" s="7"/>
    </row>
    <row r="724" spans="2:7" ht="18" customHeight="1" x14ac:dyDescent="0.25">
      <c r="B724" s="200"/>
      <c r="E724" s="1"/>
      <c r="F724" s="1"/>
      <c r="G724" s="7"/>
    </row>
    <row r="725" spans="2:7" ht="18" customHeight="1" x14ac:dyDescent="0.25">
      <c r="B725" s="200"/>
      <c r="E725" s="1"/>
      <c r="F725" s="1"/>
      <c r="G725" s="7"/>
    </row>
    <row r="726" spans="2:7" ht="18" customHeight="1" x14ac:dyDescent="0.25">
      <c r="B726" s="200"/>
      <c r="E726" s="1"/>
      <c r="F726" s="1"/>
      <c r="G726" s="7"/>
    </row>
    <row r="727" spans="2:7" ht="18" customHeight="1" x14ac:dyDescent="0.25">
      <c r="B727" s="200"/>
      <c r="E727" s="1"/>
      <c r="F727" s="1"/>
      <c r="G727" s="7"/>
    </row>
    <row r="728" spans="2:7" ht="18" customHeight="1" x14ac:dyDescent="0.25">
      <c r="B728" s="200"/>
      <c r="E728" s="1"/>
      <c r="F728" s="1"/>
      <c r="G728" s="7"/>
    </row>
    <row r="729" spans="2:7" ht="18" customHeight="1" x14ac:dyDescent="0.25">
      <c r="B729" s="200"/>
      <c r="E729" s="1"/>
      <c r="F729" s="1"/>
      <c r="G729" s="7"/>
    </row>
    <row r="730" spans="2:7" ht="18" customHeight="1" x14ac:dyDescent="0.25">
      <c r="B730" s="200"/>
      <c r="E730" s="1"/>
      <c r="F730" s="1"/>
      <c r="G730" s="7"/>
    </row>
    <row r="731" spans="2:7" ht="18" customHeight="1" x14ac:dyDescent="0.25">
      <c r="B731" s="200"/>
      <c r="E731" s="1"/>
      <c r="F731" s="1"/>
      <c r="G731" s="7"/>
    </row>
    <row r="732" spans="2:7" ht="18" customHeight="1" x14ac:dyDescent="0.25">
      <c r="B732" s="200"/>
      <c r="E732" s="1"/>
      <c r="F732" s="1"/>
      <c r="G732" s="7"/>
    </row>
    <row r="733" spans="2:7" ht="18" customHeight="1" x14ac:dyDescent="0.25">
      <c r="B733" s="200"/>
      <c r="E733" s="1"/>
      <c r="F733" s="1"/>
      <c r="G733" s="7"/>
    </row>
    <row r="734" spans="2:7" ht="18" customHeight="1" x14ac:dyDescent="0.25">
      <c r="B734" s="200"/>
      <c r="E734" s="1"/>
      <c r="F734" s="1"/>
      <c r="G734" s="7"/>
    </row>
    <row r="735" spans="2:7" ht="18" customHeight="1" x14ac:dyDescent="0.25">
      <c r="B735" s="200"/>
      <c r="E735" s="1"/>
      <c r="F735" s="1"/>
      <c r="G735" s="7"/>
    </row>
    <row r="736" spans="2:7" ht="18" customHeight="1" x14ac:dyDescent="0.25">
      <c r="B736" s="200"/>
      <c r="E736" s="1"/>
      <c r="F736" s="1"/>
      <c r="G736" s="7"/>
    </row>
    <row r="737" spans="2:7" ht="18" customHeight="1" x14ac:dyDescent="0.25">
      <c r="B737" s="200"/>
      <c r="E737" s="1"/>
      <c r="F737" s="1"/>
      <c r="G737" s="7"/>
    </row>
    <row r="738" spans="2:7" ht="18" customHeight="1" x14ac:dyDescent="0.25">
      <c r="B738" s="200"/>
      <c r="E738" s="1"/>
      <c r="F738" s="1"/>
      <c r="G738" s="7"/>
    </row>
    <row r="739" spans="2:7" ht="18" customHeight="1" x14ac:dyDescent="0.25">
      <c r="B739" s="200"/>
      <c r="E739" s="1"/>
      <c r="F739" s="1"/>
      <c r="G739" s="7"/>
    </row>
    <row r="740" spans="2:7" ht="18" customHeight="1" x14ac:dyDescent="0.25">
      <c r="B740" s="200"/>
      <c r="E740" s="1"/>
      <c r="F740" s="1"/>
      <c r="G740" s="7"/>
    </row>
    <row r="741" spans="2:7" ht="18" customHeight="1" x14ac:dyDescent="0.25">
      <c r="B741" s="200"/>
      <c r="E741" s="1"/>
      <c r="F741" s="1"/>
      <c r="G741" s="7"/>
    </row>
    <row r="742" spans="2:7" ht="18" customHeight="1" x14ac:dyDescent="0.25">
      <c r="B742" s="200"/>
      <c r="E742" s="1"/>
      <c r="F742" s="1"/>
      <c r="G742" s="7"/>
    </row>
    <row r="743" spans="2:7" ht="18" customHeight="1" x14ac:dyDescent="0.25">
      <c r="B743" s="200"/>
      <c r="E743" s="1"/>
      <c r="F743" s="1"/>
      <c r="G743" s="7"/>
    </row>
    <row r="744" spans="2:7" ht="18" customHeight="1" x14ac:dyDescent="0.25">
      <c r="B744" s="200"/>
      <c r="E744" s="1"/>
      <c r="F744" s="1"/>
      <c r="G744" s="7"/>
    </row>
    <row r="745" spans="2:7" ht="18" customHeight="1" x14ac:dyDescent="0.25">
      <c r="B745" s="200"/>
      <c r="E745" s="1"/>
      <c r="F745" s="1"/>
      <c r="G745" s="7"/>
    </row>
    <row r="746" spans="2:7" ht="18" customHeight="1" x14ac:dyDescent="0.25">
      <c r="B746" s="200"/>
      <c r="E746" s="1"/>
      <c r="F746" s="1"/>
      <c r="G746" s="7"/>
    </row>
    <row r="747" spans="2:7" ht="18" customHeight="1" x14ac:dyDescent="0.25">
      <c r="B747" s="200"/>
      <c r="E747" s="1"/>
      <c r="F747" s="1"/>
      <c r="G747" s="7"/>
    </row>
    <row r="748" spans="2:7" ht="18" customHeight="1" x14ac:dyDescent="0.25">
      <c r="B748" s="200"/>
      <c r="E748" s="1"/>
      <c r="F748" s="1"/>
      <c r="G748" s="7"/>
    </row>
    <row r="749" spans="2:7" ht="18" customHeight="1" x14ac:dyDescent="0.25">
      <c r="B749" s="200"/>
      <c r="E749" s="1"/>
      <c r="F749" s="1"/>
      <c r="G749" s="7"/>
    </row>
    <row r="750" spans="2:7" ht="18" customHeight="1" x14ac:dyDescent="0.25">
      <c r="B750" s="200"/>
      <c r="E750" s="1"/>
      <c r="F750" s="1"/>
      <c r="G750" s="7"/>
    </row>
    <row r="751" spans="2:7" ht="18" customHeight="1" x14ac:dyDescent="0.25">
      <c r="B751" s="200"/>
      <c r="E751" s="1"/>
      <c r="F751" s="1"/>
      <c r="G751" s="7"/>
    </row>
    <row r="752" spans="2:7" ht="18" customHeight="1" x14ac:dyDescent="0.25">
      <c r="B752" s="200"/>
      <c r="E752" s="1"/>
      <c r="F752" s="1"/>
      <c r="G752" s="7"/>
    </row>
    <row r="753" spans="2:7" ht="18" customHeight="1" x14ac:dyDescent="0.25">
      <c r="B753" s="200"/>
      <c r="E753" s="1"/>
      <c r="F753" s="1"/>
      <c r="G753" s="7"/>
    </row>
    <row r="754" spans="2:7" ht="18" customHeight="1" x14ac:dyDescent="0.25">
      <c r="B754" s="200"/>
      <c r="E754" s="1"/>
      <c r="F754" s="1"/>
      <c r="G754" s="7"/>
    </row>
    <row r="755" spans="2:7" ht="18" customHeight="1" x14ac:dyDescent="0.25">
      <c r="B755" s="200"/>
      <c r="E755" s="1"/>
      <c r="F755" s="1"/>
      <c r="G755" s="7"/>
    </row>
    <row r="756" spans="2:7" ht="18" customHeight="1" x14ac:dyDescent="0.25">
      <c r="B756" s="200"/>
      <c r="E756" s="1"/>
      <c r="F756" s="1"/>
      <c r="G756" s="7"/>
    </row>
    <row r="757" spans="2:7" ht="18" customHeight="1" x14ac:dyDescent="0.25">
      <c r="B757" s="200"/>
      <c r="E757" s="1"/>
      <c r="F757" s="1"/>
      <c r="G757" s="7"/>
    </row>
    <row r="758" spans="2:7" ht="18" customHeight="1" x14ac:dyDescent="0.25">
      <c r="B758" s="200"/>
      <c r="E758" s="1"/>
      <c r="F758" s="1"/>
      <c r="G758" s="7"/>
    </row>
    <row r="759" spans="2:7" ht="18" customHeight="1" x14ac:dyDescent="0.25">
      <c r="B759" s="200"/>
      <c r="E759" s="1"/>
      <c r="F759" s="1"/>
      <c r="G759" s="7"/>
    </row>
    <row r="760" spans="2:7" ht="18" customHeight="1" x14ac:dyDescent="0.25">
      <c r="B760" s="200"/>
      <c r="E760" s="1"/>
      <c r="F760" s="1"/>
      <c r="G760" s="7"/>
    </row>
    <row r="761" spans="2:7" ht="18" customHeight="1" x14ac:dyDescent="0.25">
      <c r="B761" s="200"/>
      <c r="E761" s="1"/>
      <c r="F761" s="1"/>
      <c r="G761" s="7"/>
    </row>
    <row r="762" spans="2:7" ht="18" customHeight="1" x14ac:dyDescent="0.25">
      <c r="B762" s="200"/>
      <c r="E762" s="1"/>
      <c r="F762" s="1"/>
      <c r="G762" s="7"/>
    </row>
    <row r="763" spans="2:7" ht="18" customHeight="1" x14ac:dyDescent="0.25">
      <c r="B763" s="200"/>
      <c r="E763" s="1"/>
      <c r="F763" s="1"/>
      <c r="G763" s="7"/>
    </row>
    <row r="764" spans="2:7" ht="18" customHeight="1" x14ac:dyDescent="0.25">
      <c r="B764" s="200"/>
      <c r="E764" s="1"/>
      <c r="F764" s="1"/>
      <c r="G764" s="7"/>
    </row>
    <row r="765" spans="2:7" ht="18" customHeight="1" x14ac:dyDescent="0.25">
      <c r="B765" s="200"/>
      <c r="E765" s="1"/>
      <c r="F765" s="1"/>
      <c r="G765" s="7"/>
    </row>
    <row r="766" spans="2:7" ht="18" customHeight="1" x14ac:dyDescent="0.25">
      <c r="B766" s="200"/>
      <c r="E766" s="1"/>
      <c r="F766" s="1"/>
      <c r="G766" s="7"/>
    </row>
    <row r="767" spans="2:7" ht="18" customHeight="1" x14ac:dyDescent="0.25">
      <c r="B767" s="200"/>
      <c r="E767" s="1"/>
      <c r="F767" s="1"/>
      <c r="G767" s="7"/>
    </row>
    <row r="768" spans="2:7" ht="18" customHeight="1" x14ac:dyDescent="0.25">
      <c r="B768" s="200"/>
      <c r="E768" s="1"/>
      <c r="F768" s="1"/>
      <c r="G768" s="7"/>
    </row>
    <row r="769" spans="2:7" ht="18" customHeight="1" x14ac:dyDescent="0.25">
      <c r="B769" s="200"/>
      <c r="E769" s="1"/>
      <c r="F769" s="1"/>
      <c r="G769" s="7"/>
    </row>
    <row r="770" spans="2:7" ht="18" customHeight="1" x14ac:dyDescent="0.25">
      <c r="B770" s="200"/>
      <c r="E770" s="1"/>
      <c r="F770" s="1"/>
      <c r="G770" s="7"/>
    </row>
    <row r="771" spans="2:7" ht="18" customHeight="1" x14ac:dyDescent="0.25">
      <c r="B771" s="200"/>
      <c r="E771" s="1"/>
      <c r="F771" s="1"/>
      <c r="G771" s="7"/>
    </row>
    <row r="772" spans="2:7" ht="18" customHeight="1" x14ac:dyDescent="0.25">
      <c r="B772" s="200"/>
      <c r="E772" s="1"/>
      <c r="F772" s="1"/>
      <c r="G772" s="7"/>
    </row>
    <row r="773" spans="2:7" ht="18" customHeight="1" x14ac:dyDescent="0.25">
      <c r="B773" s="200"/>
      <c r="E773" s="1"/>
      <c r="F773" s="1"/>
      <c r="G773" s="7"/>
    </row>
    <row r="774" spans="2:7" ht="18" customHeight="1" x14ac:dyDescent="0.25">
      <c r="B774" s="200"/>
      <c r="E774" s="1"/>
      <c r="F774" s="1"/>
      <c r="G774" s="7"/>
    </row>
    <row r="775" spans="2:7" ht="18" customHeight="1" x14ac:dyDescent="0.25">
      <c r="B775" s="200"/>
      <c r="E775" s="1"/>
      <c r="F775" s="1"/>
      <c r="G775" s="7"/>
    </row>
    <row r="776" spans="2:7" ht="18" customHeight="1" x14ac:dyDescent="0.25">
      <c r="B776" s="200"/>
      <c r="E776" s="1"/>
      <c r="F776" s="1"/>
      <c r="G776" s="7"/>
    </row>
    <row r="777" spans="2:7" ht="18" customHeight="1" x14ac:dyDescent="0.25">
      <c r="B777" s="200"/>
      <c r="E777" s="1"/>
      <c r="F777" s="1"/>
      <c r="G777" s="7"/>
    </row>
    <row r="778" spans="2:7" ht="18" customHeight="1" x14ac:dyDescent="0.25">
      <c r="B778" s="200"/>
      <c r="E778" s="1"/>
      <c r="F778" s="1"/>
      <c r="G778" s="7"/>
    </row>
    <row r="779" spans="2:7" ht="18" customHeight="1" x14ac:dyDescent="0.25">
      <c r="B779" s="200"/>
      <c r="E779" s="1"/>
      <c r="F779" s="1"/>
      <c r="G779" s="7"/>
    </row>
    <row r="780" spans="2:7" ht="18" customHeight="1" x14ac:dyDescent="0.25">
      <c r="B780" s="200"/>
      <c r="E780" s="1"/>
      <c r="F780" s="1"/>
      <c r="G780" s="7"/>
    </row>
    <row r="781" spans="2:7" ht="18" customHeight="1" x14ac:dyDescent="0.25">
      <c r="B781" s="200"/>
      <c r="E781" s="1"/>
      <c r="F781" s="1"/>
      <c r="G781" s="7"/>
    </row>
    <row r="782" spans="2:7" ht="18" customHeight="1" x14ac:dyDescent="0.25">
      <c r="B782" s="200"/>
      <c r="E782" s="1"/>
      <c r="F782" s="1"/>
      <c r="G782" s="7"/>
    </row>
    <row r="783" spans="2:7" ht="18" customHeight="1" x14ac:dyDescent="0.25">
      <c r="B783" s="200"/>
      <c r="E783" s="1"/>
      <c r="F783" s="1"/>
      <c r="G783" s="7"/>
    </row>
    <row r="784" spans="2:7" ht="18" customHeight="1" x14ac:dyDescent="0.25">
      <c r="B784" s="200"/>
      <c r="E784" s="1"/>
      <c r="F784" s="1"/>
      <c r="G784" s="7"/>
    </row>
    <row r="785" spans="2:7" ht="18" customHeight="1" x14ac:dyDescent="0.25">
      <c r="B785" s="200"/>
      <c r="E785" s="1"/>
      <c r="F785" s="1"/>
      <c r="G785" s="7"/>
    </row>
    <row r="786" spans="2:7" ht="18" customHeight="1" x14ac:dyDescent="0.25">
      <c r="B786" s="200"/>
      <c r="E786" s="1"/>
      <c r="F786" s="1"/>
      <c r="G786" s="7"/>
    </row>
    <row r="787" spans="2:7" ht="18" customHeight="1" x14ac:dyDescent="0.25">
      <c r="B787" s="200"/>
      <c r="E787" s="1"/>
      <c r="F787" s="1"/>
      <c r="G787" s="7"/>
    </row>
    <row r="788" spans="2:7" ht="18" customHeight="1" x14ac:dyDescent="0.25">
      <c r="B788" s="200"/>
      <c r="E788" s="1"/>
      <c r="F788" s="1"/>
      <c r="G788" s="7"/>
    </row>
    <row r="789" spans="2:7" ht="18" customHeight="1" x14ac:dyDescent="0.25">
      <c r="B789" s="200"/>
      <c r="E789" s="1"/>
      <c r="F789" s="1"/>
      <c r="G789" s="7"/>
    </row>
    <row r="790" spans="2:7" ht="18" customHeight="1" x14ac:dyDescent="0.25">
      <c r="B790" s="200"/>
      <c r="E790" s="1"/>
      <c r="F790" s="1"/>
      <c r="G790" s="7"/>
    </row>
    <row r="791" spans="2:7" ht="18" customHeight="1" x14ac:dyDescent="0.25">
      <c r="B791" s="200"/>
      <c r="E791" s="1"/>
      <c r="F791" s="1"/>
      <c r="G791" s="7"/>
    </row>
    <row r="792" spans="2:7" ht="18" customHeight="1" x14ac:dyDescent="0.25">
      <c r="B792" s="200"/>
      <c r="E792" s="1"/>
      <c r="F792" s="1"/>
      <c r="G792" s="7"/>
    </row>
    <row r="793" spans="2:7" ht="18" customHeight="1" x14ac:dyDescent="0.25">
      <c r="B793" s="200"/>
      <c r="E793" s="1"/>
      <c r="F793" s="1"/>
      <c r="G793" s="7"/>
    </row>
    <row r="794" spans="2:7" ht="18" customHeight="1" x14ac:dyDescent="0.25">
      <c r="B794" s="200"/>
      <c r="E794" s="1"/>
      <c r="F794" s="1"/>
      <c r="G794" s="7"/>
    </row>
    <row r="795" spans="2:7" ht="18" customHeight="1" x14ac:dyDescent="0.25">
      <c r="B795" s="200"/>
      <c r="E795" s="1"/>
      <c r="F795" s="1"/>
      <c r="G795" s="7"/>
    </row>
    <row r="796" spans="2:7" ht="18" customHeight="1" x14ac:dyDescent="0.25">
      <c r="B796" s="200"/>
      <c r="E796" s="1"/>
      <c r="F796" s="1"/>
      <c r="G796" s="7"/>
    </row>
    <row r="797" spans="2:7" ht="18" customHeight="1" x14ac:dyDescent="0.25">
      <c r="B797" s="200"/>
      <c r="E797" s="1"/>
      <c r="F797" s="1"/>
      <c r="G797" s="7"/>
    </row>
    <row r="798" spans="2:7" ht="18" customHeight="1" x14ac:dyDescent="0.25">
      <c r="B798" s="200"/>
      <c r="E798" s="1"/>
      <c r="F798" s="1"/>
      <c r="G798" s="7"/>
    </row>
    <row r="799" spans="2:7" ht="18" customHeight="1" x14ac:dyDescent="0.25">
      <c r="B799" s="200"/>
      <c r="E799" s="1"/>
      <c r="F799" s="1"/>
      <c r="G799" s="7"/>
    </row>
    <row r="800" spans="2:7" ht="18" customHeight="1" x14ac:dyDescent="0.25">
      <c r="B800" s="200"/>
      <c r="E800" s="1"/>
      <c r="F800" s="1"/>
      <c r="G800" s="7"/>
    </row>
    <row r="801" spans="2:7" ht="18" customHeight="1" x14ac:dyDescent="0.25">
      <c r="B801" s="200"/>
      <c r="E801" s="1"/>
      <c r="F801" s="1"/>
      <c r="G801" s="7"/>
    </row>
    <row r="802" spans="2:7" ht="18" customHeight="1" x14ac:dyDescent="0.25">
      <c r="B802" s="200"/>
      <c r="E802" s="1"/>
      <c r="F802" s="1"/>
      <c r="G802" s="7"/>
    </row>
    <row r="803" spans="2:7" ht="18" customHeight="1" x14ac:dyDescent="0.25">
      <c r="B803" s="200"/>
      <c r="E803" s="1"/>
      <c r="F803" s="1"/>
      <c r="G803" s="7"/>
    </row>
    <row r="804" spans="2:7" ht="18" customHeight="1" x14ac:dyDescent="0.25">
      <c r="B804" s="200"/>
      <c r="E804" s="1"/>
      <c r="F804" s="1"/>
      <c r="G804" s="7"/>
    </row>
    <row r="805" spans="2:7" ht="18" customHeight="1" x14ac:dyDescent="0.25">
      <c r="B805" s="200"/>
      <c r="E805" s="1"/>
      <c r="F805" s="1"/>
      <c r="G805" s="7"/>
    </row>
    <row r="806" spans="2:7" ht="18" customHeight="1" x14ac:dyDescent="0.25">
      <c r="B806" s="200"/>
      <c r="E806" s="1"/>
      <c r="F806" s="1"/>
      <c r="G806" s="7"/>
    </row>
    <row r="807" spans="2:7" ht="18" customHeight="1" x14ac:dyDescent="0.25">
      <c r="B807" s="200"/>
      <c r="E807" s="1"/>
      <c r="F807" s="1"/>
      <c r="G807" s="7"/>
    </row>
    <row r="808" spans="2:7" ht="18" customHeight="1" x14ac:dyDescent="0.25">
      <c r="B808" s="200"/>
      <c r="E808" s="1"/>
      <c r="F808" s="1"/>
      <c r="G808" s="7"/>
    </row>
    <row r="809" spans="2:7" ht="18" customHeight="1" x14ac:dyDescent="0.25">
      <c r="B809" s="200"/>
      <c r="E809" s="1"/>
      <c r="F809" s="1"/>
      <c r="G809" s="7"/>
    </row>
    <row r="810" spans="2:7" ht="18" customHeight="1" x14ac:dyDescent="0.25">
      <c r="B810" s="200"/>
      <c r="E810" s="1"/>
      <c r="F810" s="1"/>
      <c r="G810" s="7"/>
    </row>
    <row r="811" spans="2:7" ht="18" customHeight="1" x14ac:dyDescent="0.25">
      <c r="B811" s="200"/>
      <c r="E811" s="1"/>
      <c r="F811" s="1"/>
      <c r="G811" s="7"/>
    </row>
    <row r="812" spans="2:7" ht="18" customHeight="1" x14ac:dyDescent="0.25">
      <c r="B812" s="200"/>
      <c r="E812" s="1"/>
      <c r="F812" s="1"/>
      <c r="G812" s="7"/>
    </row>
    <row r="813" spans="2:7" ht="18" customHeight="1" x14ac:dyDescent="0.25">
      <c r="B813" s="200"/>
      <c r="E813" s="1"/>
      <c r="F813" s="1"/>
      <c r="G813" s="7"/>
    </row>
    <row r="814" spans="2:7" ht="18" customHeight="1" x14ac:dyDescent="0.25">
      <c r="B814" s="200"/>
      <c r="E814" s="1"/>
      <c r="F814" s="1"/>
      <c r="G814" s="7"/>
    </row>
    <row r="815" spans="2:7" ht="18" customHeight="1" x14ac:dyDescent="0.25">
      <c r="B815" s="200"/>
      <c r="E815" s="1"/>
      <c r="F815" s="1"/>
      <c r="G815" s="7"/>
    </row>
    <row r="816" spans="2:7" ht="18" customHeight="1" x14ac:dyDescent="0.25">
      <c r="B816" s="200"/>
      <c r="E816" s="1"/>
      <c r="F816" s="1"/>
      <c r="G816" s="7"/>
    </row>
    <row r="817" spans="2:7" ht="18" customHeight="1" x14ac:dyDescent="0.25">
      <c r="B817" s="200"/>
      <c r="E817" s="1"/>
      <c r="F817" s="1"/>
      <c r="G817" s="7"/>
    </row>
    <row r="818" spans="2:7" ht="18" customHeight="1" x14ac:dyDescent="0.25">
      <c r="B818" s="200"/>
      <c r="E818" s="1"/>
      <c r="F818" s="1"/>
      <c r="G818" s="7"/>
    </row>
    <row r="819" spans="2:7" ht="18" customHeight="1" x14ac:dyDescent="0.25">
      <c r="B819" s="200"/>
      <c r="E819" s="1"/>
      <c r="F819" s="1"/>
      <c r="G819" s="7"/>
    </row>
    <row r="820" spans="2:7" ht="18" customHeight="1" x14ac:dyDescent="0.25">
      <c r="B820" s="200"/>
      <c r="E820" s="1"/>
      <c r="F820" s="1"/>
      <c r="G820" s="7"/>
    </row>
    <row r="821" spans="2:7" ht="18" customHeight="1" x14ac:dyDescent="0.25">
      <c r="B821" s="200"/>
      <c r="E821" s="1"/>
      <c r="F821" s="1"/>
      <c r="G821" s="7"/>
    </row>
    <row r="822" spans="2:7" ht="18" customHeight="1" x14ac:dyDescent="0.25">
      <c r="B822" s="200"/>
      <c r="E822" s="1"/>
      <c r="F822" s="1"/>
      <c r="G822" s="7"/>
    </row>
    <row r="823" spans="2:7" ht="18" customHeight="1" x14ac:dyDescent="0.25">
      <c r="B823" s="200"/>
      <c r="E823" s="1"/>
      <c r="F823" s="1"/>
      <c r="G823" s="7"/>
    </row>
    <row r="824" spans="2:7" ht="18" customHeight="1" x14ac:dyDescent="0.25">
      <c r="B824" s="200"/>
      <c r="E824" s="1"/>
      <c r="F824" s="1"/>
      <c r="G824" s="7"/>
    </row>
    <row r="825" spans="2:7" ht="18" customHeight="1" x14ac:dyDescent="0.25">
      <c r="B825" s="200"/>
      <c r="E825" s="1"/>
      <c r="F825" s="1"/>
      <c r="G825" s="7"/>
    </row>
    <row r="826" spans="2:7" ht="18" customHeight="1" x14ac:dyDescent="0.25">
      <c r="B826" s="200"/>
      <c r="E826" s="1"/>
      <c r="F826" s="1"/>
      <c r="G826" s="7"/>
    </row>
    <row r="827" spans="2:7" ht="18" customHeight="1" x14ac:dyDescent="0.25">
      <c r="B827" s="200"/>
      <c r="E827" s="1"/>
      <c r="F827" s="1"/>
      <c r="G827" s="7"/>
    </row>
    <row r="828" spans="2:7" ht="18" customHeight="1" x14ac:dyDescent="0.25">
      <c r="B828" s="200"/>
      <c r="E828" s="1"/>
      <c r="F828" s="1"/>
      <c r="G828" s="7"/>
    </row>
    <row r="829" spans="2:7" ht="18" customHeight="1" x14ac:dyDescent="0.25">
      <c r="B829" s="200"/>
      <c r="E829" s="1"/>
      <c r="F829" s="1"/>
      <c r="G829" s="7"/>
    </row>
    <row r="830" spans="2:7" ht="18" customHeight="1" x14ac:dyDescent="0.25">
      <c r="B830" s="200"/>
      <c r="E830" s="1"/>
      <c r="F830" s="1"/>
      <c r="G830" s="7"/>
    </row>
    <row r="831" spans="2:7" ht="18" customHeight="1" x14ac:dyDescent="0.25">
      <c r="B831" s="200"/>
      <c r="E831" s="1"/>
      <c r="F831" s="1"/>
      <c r="G831" s="7"/>
    </row>
    <row r="832" spans="2:7" ht="18" customHeight="1" x14ac:dyDescent="0.25">
      <c r="B832" s="200"/>
      <c r="E832" s="1"/>
      <c r="F832" s="1"/>
      <c r="G832" s="7"/>
    </row>
    <row r="833" spans="2:7" ht="18" customHeight="1" x14ac:dyDescent="0.25">
      <c r="B833" s="200"/>
      <c r="E833" s="1"/>
      <c r="F833" s="1"/>
      <c r="G833" s="7"/>
    </row>
    <row r="834" spans="2:7" ht="18" customHeight="1" x14ac:dyDescent="0.25">
      <c r="B834" s="200"/>
      <c r="E834" s="1"/>
      <c r="F834" s="1"/>
      <c r="G834" s="7"/>
    </row>
    <row r="835" spans="2:7" ht="18" customHeight="1" x14ac:dyDescent="0.25">
      <c r="B835" s="200"/>
      <c r="E835" s="1"/>
      <c r="F835" s="1"/>
      <c r="G835" s="7"/>
    </row>
    <row r="836" spans="2:7" ht="18" customHeight="1" x14ac:dyDescent="0.25">
      <c r="B836" s="200"/>
      <c r="E836" s="1"/>
      <c r="F836" s="1"/>
      <c r="G836" s="7"/>
    </row>
    <row r="837" spans="2:7" ht="18" customHeight="1" x14ac:dyDescent="0.25">
      <c r="B837" s="200"/>
      <c r="E837" s="1"/>
      <c r="F837" s="1"/>
      <c r="G837" s="7"/>
    </row>
    <row r="838" spans="2:7" ht="18" customHeight="1" x14ac:dyDescent="0.25">
      <c r="B838" s="200"/>
      <c r="E838" s="1"/>
      <c r="F838" s="1"/>
      <c r="G838" s="7"/>
    </row>
    <row r="839" spans="2:7" ht="18" customHeight="1" x14ac:dyDescent="0.25">
      <c r="B839" s="200"/>
      <c r="E839" s="1"/>
      <c r="F839" s="1"/>
      <c r="G839" s="7"/>
    </row>
    <row r="840" spans="2:7" ht="18" customHeight="1" x14ac:dyDescent="0.25">
      <c r="B840" s="200"/>
      <c r="E840" s="1"/>
      <c r="F840" s="1"/>
      <c r="G840" s="7"/>
    </row>
    <row r="841" spans="2:7" ht="18" customHeight="1" x14ac:dyDescent="0.25">
      <c r="B841" s="200"/>
      <c r="E841" s="1"/>
      <c r="F841" s="1"/>
      <c r="G841" s="7"/>
    </row>
    <row r="842" spans="2:7" ht="18" customHeight="1" x14ac:dyDescent="0.25">
      <c r="B842" s="200"/>
      <c r="E842" s="1"/>
      <c r="F842" s="1"/>
      <c r="G842" s="7"/>
    </row>
    <row r="843" spans="2:7" ht="18" customHeight="1" x14ac:dyDescent="0.25">
      <c r="B843" s="200"/>
      <c r="E843" s="1"/>
      <c r="F843" s="1"/>
      <c r="G843" s="7"/>
    </row>
    <row r="844" spans="2:7" ht="18" customHeight="1" x14ac:dyDescent="0.25">
      <c r="B844" s="200"/>
      <c r="E844" s="1"/>
      <c r="F844" s="1"/>
      <c r="G844" s="7"/>
    </row>
    <row r="845" spans="2:7" ht="18" customHeight="1" x14ac:dyDescent="0.25">
      <c r="B845" s="200"/>
      <c r="E845" s="1"/>
      <c r="F845" s="1"/>
      <c r="G845" s="7"/>
    </row>
    <row r="846" spans="2:7" ht="18" customHeight="1" x14ac:dyDescent="0.25">
      <c r="B846" s="200"/>
      <c r="E846" s="1"/>
      <c r="F846" s="1"/>
      <c r="G846" s="7"/>
    </row>
    <row r="847" spans="2:7" ht="18" customHeight="1" x14ac:dyDescent="0.25">
      <c r="B847" s="200"/>
      <c r="E847" s="1"/>
      <c r="F847" s="1"/>
      <c r="G847" s="7"/>
    </row>
    <row r="848" spans="2:7" ht="18" customHeight="1" x14ac:dyDescent="0.25">
      <c r="B848" s="200"/>
      <c r="E848" s="1"/>
      <c r="F848" s="1"/>
      <c r="G848" s="7"/>
    </row>
    <row r="849" spans="2:7" ht="18" customHeight="1" x14ac:dyDescent="0.25">
      <c r="B849" s="200"/>
      <c r="E849" s="1"/>
      <c r="F849" s="1"/>
      <c r="G849" s="7"/>
    </row>
    <row r="850" spans="2:7" ht="18" customHeight="1" x14ac:dyDescent="0.25">
      <c r="B850" s="200"/>
      <c r="E850" s="1"/>
      <c r="F850" s="1"/>
      <c r="G850" s="7"/>
    </row>
    <row r="851" spans="2:7" ht="18" customHeight="1" x14ac:dyDescent="0.25">
      <c r="B851" s="200"/>
      <c r="E851" s="1"/>
      <c r="F851" s="1"/>
      <c r="G851" s="7"/>
    </row>
    <row r="852" spans="2:7" ht="18" customHeight="1" x14ac:dyDescent="0.25">
      <c r="B852" s="200"/>
      <c r="E852" s="1"/>
      <c r="F852" s="1"/>
      <c r="G852" s="7"/>
    </row>
    <row r="853" spans="2:7" ht="18" customHeight="1" x14ac:dyDescent="0.25">
      <c r="B853" s="200"/>
      <c r="E853" s="1"/>
      <c r="F853" s="1"/>
      <c r="G853" s="7"/>
    </row>
    <row r="854" spans="2:7" ht="18" customHeight="1" x14ac:dyDescent="0.25">
      <c r="B854" s="200"/>
      <c r="E854" s="1"/>
      <c r="F854" s="1"/>
      <c r="G854" s="7"/>
    </row>
    <row r="855" spans="2:7" ht="18" customHeight="1" x14ac:dyDescent="0.25">
      <c r="B855" s="200"/>
      <c r="E855" s="1"/>
      <c r="F855" s="1"/>
      <c r="G855" s="7"/>
    </row>
    <row r="856" spans="2:7" ht="18" customHeight="1" x14ac:dyDescent="0.25">
      <c r="B856" s="200"/>
      <c r="E856" s="1"/>
      <c r="F856" s="1"/>
      <c r="G856" s="7"/>
    </row>
    <row r="857" spans="2:7" ht="18" customHeight="1" x14ac:dyDescent="0.25">
      <c r="B857" s="200"/>
      <c r="E857" s="1"/>
      <c r="F857" s="1"/>
      <c r="G857" s="7"/>
    </row>
    <row r="858" spans="2:7" ht="18" customHeight="1" x14ac:dyDescent="0.25">
      <c r="B858" s="200"/>
      <c r="E858" s="1"/>
      <c r="F858" s="1"/>
      <c r="G858" s="7"/>
    </row>
    <row r="859" spans="2:7" ht="18" customHeight="1" x14ac:dyDescent="0.25">
      <c r="B859" s="200"/>
      <c r="E859" s="1"/>
      <c r="F859" s="1"/>
      <c r="G859" s="7"/>
    </row>
    <row r="860" spans="2:7" ht="18" customHeight="1" x14ac:dyDescent="0.25">
      <c r="B860" s="200"/>
      <c r="E860" s="1"/>
      <c r="F860" s="1"/>
      <c r="G860" s="7"/>
    </row>
    <row r="861" spans="2:7" ht="18" customHeight="1" x14ac:dyDescent="0.25">
      <c r="B861" s="200"/>
      <c r="E861" s="1"/>
      <c r="F861" s="1"/>
      <c r="G861" s="7"/>
    </row>
    <row r="862" spans="2:7" ht="18" customHeight="1" x14ac:dyDescent="0.25">
      <c r="B862" s="200"/>
      <c r="E862" s="1"/>
      <c r="F862" s="1"/>
      <c r="G862" s="7"/>
    </row>
    <row r="863" spans="2:7" ht="18" customHeight="1" x14ac:dyDescent="0.25">
      <c r="B863" s="200"/>
      <c r="E863" s="1"/>
      <c r="F863" s="1"/>
      <c r="G863" s="7"/>
    </row>
    <row r="864" spans="2:7" ht="18" customHeight="1" x14ac:dyDescent="0.25">
      <c r="B864" s="200"/>
      <c r="E864" s="1"/>
      <c r="F864" s="1"/>
      <c r="G864" s="7"/>
    </row>
    <row r="865" spans="2:7" ht="18" customHeight="1" x14ac:dyDescent="0.25">
      <c r="B865" s="200"/>
      <c r="E865" s="1"/>
      <c r="F865" s="1"/>
      <c r="G865" s="7"/>
    </row>
    <row r="866" spans="2:7" ht="18" customHeight="1" x14ac:dyDescent="0.25">
      <c r="B866" s="200"/>
      <c r="E866" s="1"/>
      <c r="F866" s="1"/>
      <c r="G866" s="7"/>
    </row>
    <row r="867" spans="2:7" ht="18" customHeight="1" x14ac:dyDescent="0.25">
      <c r="B867" s="200"/>
      <c r="E867" s="1"/>
      <c r="F867" s="1"/>
      <c r="G867" s="7"/>
    </row>
    <row r="868" spans="2:7" ht="18" customHeight="1" x14ac:dyDescent="0.25">
      <c r="B868" s="200"/>
      <c r="E868" s="1"/>
      <c r="F868" s="1"/>
      <c r="G868" s="7"/>
    </row>
    <row r="869" spans="2:7" ht="18" customHeight="1" x14ac:dyDescent="0.25">
      <c r="B869" s="200"/>
      <c r="E869" s="1"/>
      <c r="F869" s="1"/>
      <c r="G869" s="7"/>
    </row>
    <row r="870" spans="2:7" ht="18" customHeight="1" x14ac:dyDescent="0.25">
      <c r="B870" s="200"/>
      <c r="E870" s="1"/>
      <c r="F870" s="1"/>
      <c r="G870" s="7"/>
    </row>
    <row r="871" spans="2:7" ht="18" customHeight="1" x14ac:dyDescent="0.25">
      <c r="B871" s="200"/>
      <c r="E871" s="1"/>
      <c r="F871" s="1"/>
      <c r="G871" s="7"/>
    </row>
    <row r="872" spans="2:7" ht="18" customHeight="1" x14ac:dyDescent="0.25">
      <c r="B872" s="200"/>
      <c r="E872" s="1"/>
      <c r="F872" s="1"/>
      <c r="G872" s="7"/>
    </row>
    <row r="873" spans="2:7" ht="18" customHeight="1" x14ac:dyDescent="0.25">
      <c r="B873" s="200"/>
      <c r="E873" s="1"/>
      <c r="F873" s="1"/>
      <c r="G873" s="7"/>
    </row>
    <row r="874" spans="2:7" ht="18" customHeight="1" x14ac:dyDescent="0.25">
      <c r="B874" s="200"/>
      <c r="E874" s="1"/>
      <c r="F874" s="1"/>
      <c r="G874" s="7"/>
    </row>
    <row r="875" spans="2:7" ht="18" customHeight="1" x14ac:dyDescent="0.25">
      <c r="B875" s="200"/>
      <c r="E875" s="1"/>
      <c r="F875" s="1"/>
      <c r="G875" s="7"/>
    </row>
    <row r="876" spans="2:7" ht="18" customHeight="1" x14ac:dyDescent="0.25">
      <c r="B876" s="200"/>
      <c r="E876" s="1"/>
      <c r="F876" s="1"/>
      <c r="G876" s="7"/>
    </row>
    <row r="877" spans="2:7" ht="18" customHeight="1" x14ac:dyDescent="0.25">
      <c r="B877" s="200"/>
      <c r="E877" s="1"/>
      <c r="F877" s="1"/>
      <c r="G877" s="7"/>
    </row>
    <row r="878" spans="2:7" ht="18" customHeight="1" x14ac:dyDescent="0.25">
      <c r="B878" s="200"/>
      <c r="E878" s="1"/>
      <c r="F878" s="1"/>
      <c r="G878" s="7"/>
    </row>
    <row r="879" spans="2:7" ht="18" customHeight="1" x14ac:dyDescent="0.25">
      <c r="B879" s="200"/>
      <c r="E879" s="1"/>
      <c r="F879" s="1"/>
      <c r="G879" s="7"/>
    </row>
    <row r="880" spans="2:7" ht="18" customHeight="1" x14ac:dyDescent="0.25">
      <c r="B880" s="200"/>
      <c r="E880" s="1"/>
      <c r="F880" s="1"/>
      <c r="G880" s="7"/>
    </row>
    <row r="881" spans="2:7" ht="18" customHeight="1" x14ac:dyDescent="0.25">
      <c r="B881" s="200"/>
      <c r="E881" s="1"/>
      <c r="F881" s="1"/>
      <c r="G881" s="7"/>
    </row>
    <row r="882" spans="2:7" ht="18" customHeight="1" x14ac:dyDescent="0.25">
      <c r="B882" s="200"/>
      <c r="E882" s="1"/>
      <c r="F882" s="1"/>
      <c r="G882" s="7"/>
    </row>
    <row r="883" spans="2:7" ht="18" customHeight="1" x14ac:dyDescent="0.25">
      <c r="B883" s="200"/>
      <c r="E883" s="1"/>
      <c r="F883" s="1"/>
      <c r="G883" s="7"/>
    </row>
    <row r="884" spans="2:7" ht="18" customHeight="1" x14ac:dyDescent="0.25">
      <c r="B884" s="200"/>
      <c r="E884" s="1"/>
      <c r="F884" s="1"/>
      <c r="G884" s="7"/>
    </row>
    <row r="885" spans="2:7" ht="18" customHeight="1" x14ac:dyDescent="0.25">
      <c r="B885" s="200"/>
      <c r="E885" s="1"/>
      <c r="F885" s="1"/>
      <c r="G885" s="7"/>
    </row>
    <row r="886" spans="2:7" ht="18" customHeight="1" x14ac:dyDescent="0.25">
      <c r="B886" s="200"/>
      <c r="E886" s="1"/>
      <c r="F886" s="1"/>
      <c r="G886" s="7"/>
    </row>
    <row r="887" spans="2:7" ht="18" customHeight="1" x14ac:dyDescent="0.25">
      <c r="B887" s="200"/>
      <c r="E887" s="1"/>
      <c r="F887" s="1"/>
      <c r="G887" s="7"/>
    </row>
    <row r="888" spans="2:7" ht="18" customHeight="1" x14ac:dyDescent="0.25">
      <c r="B888" s="200"/>
      <c r="E888" s="1"/>
      <c r="F888" s="1"/>
      <c r="G888" s="7"/>
    </row>
    <row r="889" spans="2:7" ht="18" customHeight="1" x14ac:dyDescent="0.25">
      <c r="B889" s="200"/>
      <c r="E889" s="1"/>
      <c r="F889" s="1"/>
      <c r="G889" s="7"/>
    </row>
    <row r="890" spans="2:7" ht="18" customHeight="1" x14ac:dyDescent="0.25">
      <c r="B890" s="200"/>
      <c r="E890" s="1"/>
      <c r="F890" s="1"/>
      <c r="G890" s="7"/>
    </row>
    <row r="891" spans="2:7" ht="18" customHeight="1" x14ac:dyDescent="0.25">
      <c r="B891" s="200"/>
      <c r="E891" s="1"/>
      <c r="F891" s="1"/>
      <c r="G891" s="7"/>
    </row>
    <row r="892" spans="2:7" ht="18" customHeight="1" x14ac:dyDescent="0.25">
      <c r="B892" s="200"/>
      <c r="E892" s="1"/>
      <c r="F892" s="1"/>
      <c r="G892" s="7"/>
    </row>
    <row r="893" spans="2:7" ht="18" customHeight="1" x14ac:dyDescent="0.25">
      <c r="B893" s="200"/>
      <c r="E893" s="1"/>
      <c r="F893" s="1"/>
      <c r="G893" s="7"/>
    </row>
    <row r="894" spans="2:7" ht="18" customHeight="1" x14ac:dyDescent="0.25">
      <c r="B894" s="200"/>
      <c r="E894" s="1"/>
      <c r="F894" s="1"/>
      <c r="G894" s="7"/>
    </row>
    <row r="895" spans="2:7" ht="18" customHeight="1" x14ac:dyDescent="0.25">
      <c r="B895" s="200"/>
      <c r="E895" s="1"/>
      <c r="F895" s="1"/>
      <c r="G895" s="7"/>
    </row>
    <row r="896" spans="2:7" ht="18" customHeight="1" x14ac:dyDescent="0.25">
      <c r="B896" s="200"/>
      <c r="E896" s="1"/>
      <c r="F896" s="1"/>
      <c r="G896" s="7"/>
    </row>
    <row r="897" spans="2:7" ht="18" customHeight="1" x14ac:dyDescent="0.25">
      <c r="B897" s="200"/>
      <c r="E897" s="1"/>
      <c r="F897" s="1"/>
      <c r="G897" s="7"/>
    </row>
    <row r="898" spans="2:7" ht="18" customHeight="1" x14ac:dyDescent="0.25">
      <c r="B898" s="200"/>
      <c r="E898" s="1"/>
      <c r="F898" s="1"/>
      <c r="G898" s="7"/>
    </row>
    <row r="899" spans="2:7" ht="18" customHeight="1" x14ac:dyDescent="0.25">
      <c r="B899" s="200"/>
      <c r="E899" s="1"/>
      <c r="F899" s="1"/>
      <c r="G899" s="7"/>
    </row>
    <row r="900" spans="2:7" ht="18" customHeight="1" x14ac:dyDescent="0.25">
      <c r="B900" s="200"/>
      <c r="E900" s="1"/>
      <c r="F900" s="1"/>
      <c r="G900" s="7"/>
    </row>
    <row r="901" spans="2:7" ht="18" customHeight="1" x14ac:dyDescent="0.25">
      <c r="B901" s="200"/>
      <c r="E901" s="1"/>
      <c r="F901" s="1"/>
      <c r="G901" s="7"/>
    </row>
    <row r="902" spans="2:7" ht="18" customHeight="1" x14ac:dyDescent="0.25">
      <c r="B902" s="200"/>
      <c r="E902" s="1"/>
      <c r="F902" s="1"/>
      <c r="G902" s="7"/>
    </row>
    <row r="903" spans="2:7" ht="18" customHeight="1" x14ac:dyDescent="0.25">
      <c r="B903" s="200"/>
      <c r="E903" s="1"/>
      <c r="F903" s="1"/>
      <c r="G903" s="7"/>
    </row>
    <row r="904" spans="2:7" ht="18" customHeight="1" x14ac:dyDescent="0.25">
      <c r="B904" s="200"/>
      <c r="E904" s="1"/>
      <c r="F904" s="1"/>
      <c r="G904" s="7"/>
    </row>
    <row r="905" spans="2:7" ht="18" customHeight="1" x14ac:dyDescent="0.25">
      <c r="B905" s="200"/>
      <c r="E905" s="1"/>
      <c r="F905" s="1"/>
      <c r="G905" s="7"/>
    </row>
    <row r="906" spans="2:7" ht="18" customHeight="1" x14ac:dyDescent="0.25">
      <c r="B906" s="200"/>
      <c r="E906" s="1"/>
      <c r="F906" s="1"/>
      <c r="G906" s="7"/>
    </row>
    <row r="907" spans="2:7" ht="18" customHeight="1" x14ac:dyDescent="0.25">
      <c r="B907" s="200"/>
      <c r="E907" s="1"/>
      <c r="F907" s="1"/>
      <c r="G907" s="7"/>
    </row>
    <row r="908" spans="2:7" ht="18" customHeight="1" x14ac:dyDescent="0.25">
      <c r="B908" s="200"/>
      <c r="E908" s="1"/>
      <c r="F908" s="1"/>
      <c r="G908" s="7"/>
    </row>
    <row r="909" spans="2:7" ht="18" customHeight="1" x14ac:dyDescent="0.25">
      <c r="B909" s="200"/>
      <c r="E909" s="1"/>
      <c r="F909" s="1"/>
      <c r="G909" s="7"/>
    </row>
    <row r="910" spans="2:7" ht="18" customHeight="1" x14ac:dyDescent="0.25">
      <c r="B910" s="200"/>
      <c r="E910" s="1"/>
      <c r="F910" s="1"/>
      <c r="G910" s="7"/>
    </row>
    <row r="911" spans="2:7" ht="18" customHeight="1" x14ac:dyDescent="0.25">
      <c r="B911" s="200"/>
      <c r="E911" s="1"/>
      <c r="F911" s="1"/>
      <c r="G911" s="7"/>
    </row>
    <row r="912" spans="2:7" ht="18" customHeight="1" x14ac:dyDescent="0.25">
      <c r="B912" s="200"/>
      <c r="E912" s="1"/>
      <c r="F912" s="1"/>
      <c r="G912" s="7"/>
    </row>
    <row r="913" spans="2:7" ht="18" customHeight="1" x14ac:dyDescent="0.25">
      <c r="B913" s="200"/>
      <c r="E913" s="1"/>
      <c r="F913" s="1"/>
      <c r="G913" s="7"/>
    </row>
    <row r="914" spans="2:7" ht="18" customHeight="1" x14ac:dyDescent="0.25">
      <c r="B914" s="200"/>
      <c r="E914" s="1"/>
      <c r="F914" s="1"/>
      <c r="G914" s="7"/>
    </row>
    <row r="915" spans="2:7" ht="18" customHeight="1" x14ac:dyDescent="0.25">
      <c r="B915" s="200"/>
      <c r="E915" s="1"/>
      <c r="F915" s="1"/>
      <c r="G915" s="7"/>
    </row>
    <row r="916" spans="2:7" ht="18" customHeight="1" x14ac:dyDescent="0.25">
      <c r="B916" s="200"/>
      <c r="E916" s="1"/>
      <c r="F916" s="1"/>
      <c r="G916" s="7"/>
    </row>
    <row r="917" spans="2:7" ht="18" customHeight="1" x14ac:dyDescent="0.25">
      <c r="B917" s="200"/>
      <c r="E917" s="1"/>
      <c r="F917" s="1"/>
      <c r="G917" s="7"/>
    </row>
    <row r="918" spans="2:7" ht="18" customHeight="1" x14ac:dyDescent="0.25">
      <c r="B918" s="200"/>
      <c r="E918" s="1"/>
      <c r="F918" s="1"/>
      <c r="G918" s="7"/>
    </row>
    <row r="919" spans="2:7" ht="18" customHeight="1" x14ac:dyDescent="0.25">
      <c r="B919" s="200"/>
      <c r="E919" s="1"/>
      <c r="F919" s="1"/>
      <c r="G919" s="7"/>
    </row>
    <row r="920" spans="2:7" ht="18" customHeight="1" x14ac:dyDescent="0.25">
      <c r="B920" s="200"/>
      <c r="E920" s="1"/>
      <c r="F920" s="1"/>
      <c r="G920" s="7"/>
    </row>
    <row r="921" spans="2:7" ht="18" customHeight="1" x14ac:dyDescent="0.25">
      <c r="B921" s="200"/>
      <c r="E921" s="1"/>
      <c r="F921" s="1"/>
      <c r="G921" s="7"/>
    </row>
    <row r="922" spans="2:7" ht="18" customHeight="1" x14ac:dyDescent="0.25">
      <c r="B922" s="200"/>
      <c r="E922" s="1"/>
      <c r="F922" s="1"/>
      <c r="G922" s="7"/>
    </row>
    <row r="923" spans="2:7" ht="18" customHeight="1" x14ac:dyDescent="0.25">
      <c r="B923" s="200"/>
      <c r="E923" s="1"/>
      <c r="F923" s="1"/>
      <c r="G923" s="7"/>
    </row>
    <row r="924" spans="2:7" ht="18" customHeight="1" x14ac:dyDescent="0.25">
      <c r="B924" s="200"/>
      <c r="E924" s="1"/>
      <c r="F924" s="1"/>
      <c r="G924" s="7"/>
    </row>
    <row r="925" spans="2:7" ht="18" customHeight="1" x14ac:dyDescent="0.25">
      <c r="B925" s="200"/>
      <c r="E925" s="1"/>
      <c r="F925" s="1"/>
      <c r="G925" s="7"/>
    </row>
    <row r="926" spans="2:7" ht="18" customHeight="1" x14ac:dyDescent="0.25">
      <c r="B926" s="200"/>
      <c r="E926" s="1"/>
      <c r="F926" s="1"/>
      <c r="G926" s="7"/>
    </row>
    <row r="927" spans="2:7" ht="18" customHeight="1" x14ac:dyDescent="0.25">
      <c r="B927" s="200"/>
      <c r="E927" s="1"/>
      <c r="F927" s="1"/>
      <c r="G927" s="7"/>
    </row>
    <row r="928" spans="2:7" ht="18" customHeight="1" x14ac:dyDescent="0.25">
      <c r="B928" s="200"/>
      <c r="E928" s="1"/>
      <c r="F928" s="1"/>
      <c r="G928" s="7"/>
    </row>
    <row r="929" spans="2:7" ht="18" customHeight="1" x14ac:dyDescent="0.25">
      <c r="B929" s="200"/>
      <c r="E929" s="1"/>
      <c r="F929" s="1"/>
      <c r="G929" s="7"/>
    </row>
    <row r="930" spans="2:7" ht="18" customHeight="1" x14ac:dyDescent="0.25">
      <c r="B930" s="200"/>
      <c r="E930" s="1"/>
      <c r="F930" s="1"/>
      <c r="G930" s="7"/>
    </row>
    <row r="931" spans="2:7" ht="18" customHeight="1" x14ac:dyDescent="0.25">
      <c r="B931" s="200"/>
      <c r="E931" s="1"/>
      <c r="F931" s="1"/>
      <c r="G931" s="7"/>
    </row>
    <row r="932" spans="2:7" ht="18" customHeight="1" x14ac:dyDescent="0.25">
      <c r="B932" s="200"/>
      <c r="E932" s="1"/>
      <c r="F932" s="1"/>
      <c r="G932" s="7"/>
    </row>
    <row r="933" spans="2:7" ht="18" customHeight="1" x14ac:dyDescent="0.25">
      <c r="B933" s="200"/>
      <c r="E933" s="1"/>
      <c r="F933" s="1"/>
      <c r="G933" s="7"/>
    </row>
    <row r="934" spans="2:7" ht="18" customHeight="1" x14ac:dyDescent="0.25">
      <c r="B934" s="200"/>
      <c r="E934" s="1"/>
      <c r="F934" s="1"/>
      <c r="G934" s="7"/>
    </row>
    <row r="935" spans="2:7" ht="18" customHeight="1" x14ac:dyDescent="0.25">
      <c r="B935" s="200"/>
      <c r="E935" s="1"/>
      <c r="F935" s="1"/>
      <c r="G935" s="7"/>
    </row>
    <row r="936" spans="2:7" ht="18" customHeight="1" x14ac:dyDescent="0.25">
      <c r="B936" s="200"/>
      <c r="E936" s="1"/>
      <c r="F936" s="1"/>
      <c r="G936" s="7"/>
    </row>
    <row r="937" spans="2:7" ht="18" customHeight="1" x14ac:dyDescent="0.25">
      <c r="B937" s="200"/>
      <c r="E937" s="1"/>
      <c r="F937" s="1"/>
      <c r="G937" s="7"/>
    </row>
    <row r="938" spans="2:7" ht="18" customHeight="1" x14ac:dyDescent="0.25">
      <c r="B938" s="200"/>
      <c r="E938" s="1"/>
      <c r="F938" s="1"/>
      <c r="G938" s="7"/>
    </row>
    <row r="939" spans="2:7" ht="18" customHeight="1" x14ac:dyDescent="0.25">
      <c r="B939" s="200"/>
      <c r="E939" s="1"/>
      <c r="F939" s="1"/>
      <c r="G939" s="7"/>
    </row>
    <row r="940" spans="2:7" ht="18" customHeight="1" x14ac:dyDescent="0.25">
      <c r="B940" s="200"/>
      <c r="E940" s="1"/>
      <c r="F940" s="1"/>
      <c r="G940" s="7"/>
    </row>
    <row r="941" spans="2:7" ht="18" customHeight="1" x14ac:dyDescent="0.25">
      <c r="B941" s="200"/>
      <c r="E941" s="1"/>
      <c r="F941" s="1"/>
      <c r="G941" s="7"/>
    </row>
    <row r="942" spans="2:7" ht="18" customHeight="1" x14ac:dyDescent="0.25">
      <c r="B942" s="200"/>
      <c r="E942" s="1"/>
      <c r="F942" s="1"/>
      <c r="G942" s="7"/>
    </row>
    <row r="943" spans="2:7" ht="18" customHeight="1" x14ac:dyDescent="0.25">
      <c r="B943" s="200"/>
      <c r="E943" s="1"/>
      <c r="F943" s="1"/>
      <c r="G943" s="7"/>
    </row>
    <row r="944" spans="2:7" ht="18" customHeight="1" x14ac:dyDescent="0.25">
      <c r="B944" s="200"/>
      <c r="E944" s="1"/>
      <c r="F944" s="1"/>
      <c r="G944" s="7"/>
    </row>
    <row r="945" spans="2:7" ht="18" customHeight="1" x14ac:dyDescent="0.25">
      <c r="B945" s="200"/>
      <c r="E945" s="1"/>
      <c r="F945" s="1"/>
      <c r="G945" s="7"/>
    </row>
    <row r="946" spans="2:7" ht="18" customHeight="1" x14ac:dyDescent="0.25">
      <c r="B946" s="200"/>
      <c r="E946" s="1"/>
      <c r="F946" s="1"/>
      <c r="G946" s="7"/>
    </row>
    <row r="947" spans="2:7" ht="18" customHeight="1" x14ac:dyDescent="0.25">
      <c r="B947" s="200"/>
      <c r="E947" s="1"/>
      <c r="F947" s="1"/>
      <c r="G947" s="7"/>
    </row>
    <row r="948" spans="2:7" ht="18" customHeight="1" x14ac:dyDescent="0.25">
      <c r="B948" s="200"/>
      <c r="E948" s="1"/>
      <c r="F948" s="1"/>
      <c r="G948" s="7"/>
    </row>
    <row r="949" spans="2:7" ht="18" customHeight="1" x14ac:dyDescent="0.25">
      <c r="B949" s="200"/>
      <c r="E949" s="1"/>
      <c r="F949" s="1"/>
      <c r="G949" s="7"/>
    </row>
    <row r="950" spans="2:7" ht="18" customHeight="1" x14ac:dyDescent="0.25">
      <c r="B950" s="200"/>
      <c r="E950" s="1"/>
      <c r="F950" s="1"/>
      <c r="G950" s="7"/>
    </row>
    <row r="951" spans="2:7" ht="18" customHeight="1" x14ac:dyDescent="0.25">
      <c r="B951" s="200"/>
      <c r="E951" s="1"/>
      <c r="F951" s="1"/>
      <c r="G951" s="7"/>
    </row>
    <row r="952" spans="2:7" ht="18" customHeight="1" x14ac:dyDescent="0.25">
      <c r="B952" s="200"/>
      <c r="E952" s="1"/>
      <c r="F952" s="1"/>
      <c r="G952" s="7"/>
    </row>
    <row r="953" spans="2:7" ht="18" customHeight="1" x14ac:dyDescent="0.25">
      <c r="B953" s="200"/>
      <c r="E953" s="1"/>
      <c r="F953" s="1"/>
      <c r="G953" s="7"/>
    </row>
    <row r="954" spans="2:7" ht="18" customHeight="1" x14ac:dyDescent="0.25">
      <c r="B954" s="200"/>
      <c r="E954" s="1"/>
      <c r="F954" s="1"/>
      <c r="G954" s="7"/>
    </row>
    <row r="955" spans="2:7" ht="18" customHeight="1" x14ac:dyDescent="0.25">
      <c r="B955" s="200"/>
      <c r="E955" s="1"/>
      <c r="F955" s="1"/>
      <c r="G955" s="7"/>
    </row>
    <row r="956" spans="2:7" ht="18" customHeight="1" x14ac:dyDescent="0.25">
      <c r="B956" s="200"/>
      <c r="E956" s="1"/>
      <c r="F956" s="1"/>
      <c r="G956" s="7"/>
    </row>
    <row r="957" spans="2:7" ht="18" customHeight="1" x14ac:dyDescent="0.25">
      <c r="B957" s="200"/>
      <c r="E957" s="1"/>
      <c r="F957" s="1"/>
      <c r="G957" s="7"/>
    </row>
    <row r="958" spans="2:7" ht="18" customHeight="1" x14ac:dyDescent="0.25">
      <c r="B958" s="200"/>
      <c r="E958" s="1"/>
      <c r="F958" s="1"/>
      <c r="G958" s="7"/>
    </row>
    <row r="959" spans="2:7" ht="18" customHeight="1" x14ac:dyDescent="0.25">
      <c r="B959" s="200"/>
      <c r="E959" s="1"/>
      <c r="F959" s="1"/>
      <c r="G959" s="7"/>
    </row>
    <row r="960" spans="2:7" ht="18" customHeight="1" x14ac:dyDescent="0.25">
      <c r="B960" s="200"/>
      <c r="E960" s="1"/>
      <c r="F960" s="1"/>
      <c r="G960" s="7"/>
    </row>
    <row r="961" spans="2:7" ht="18" customHeight="1" x14ac:dyDescent="0.25">
      <c r="B961" s="200"/>
      <c r="E961" s="1"/>
      <c r="F961" s="1"/>
      <c r="G961" s="7"/>
    </row>
    <row r="962" spans="2:7" ht="18" customHeight="1" x14ac:dyDescent="0.25">
      <c r="B962" s="200"/>
      <c r="E962" s="1"/>
      <c r="F962" s="1"/>
      <c r="G962" s="7"/>
    </row>
    <row r="963" spans="2:7" ht="18" customHeight="1" x14ac:dyDescent="0.25">
      <c r="B963" s="200"/>
      <c r="E963" s="1"/>
      <c r="F963" s="1"/>
      <c r="G963" s="7"/>
    </row>
    <row r="964" spans="2:7" ht="18" customHeight="1" x14ac:dyDescent="0.25">
      <c r="B964" s="200"/>
      <c r="E964" s="1"/>
      <c r="F964" s="1"/>
      <c r="G964" s="7"/>
    </row>
    <row r="965" spans="2:7" ht="18" customHeight="1" x14ac:dyDescent="0.25">
      <c r="B965" s="200"/>
      <c r="E965" s="1"/>
      <c r="F965" s="1"/>
      <c r="G965" s="7"/>
    </row>
    <row r="966" spans="2:7" ht="18" customHeight="1" x14ac:dyDescent="0.25">
      <c r="B966" s="200"/>
      <c r="E966" s="1"/>
      <c r="F966" s="1"/>
      <c r="G966" s="7"/>
    </row>
    <row r="967" spans="2:7" ht="18" customHeight="1" x14ac:dyDescent="0.25">
      <c r="B967" s="200"/>
      <c r="E967" s="1"/>
      <c r="F967" s="1"/>
      <c r="G967" s="7"/>
    </row>
    <row r="968" spans="2:7" ht="18" customHeight="1" x14ac:dyDescent="0.25">
      <c r="B968" s="200"/>
      <c r="E968" s="1"/>
      <c r="F968" s="1"/>
      <c r="G968" s="7"/>
    </row>
    <row r="969" spans="2:7" ht="18" customHeight="1" x14ac:dyDescent="0.25">
      <c r="B969" s="200"/>
      <c r="E969" s="1"/>
      <c r="F969" s="1"/>
      <c r="G969" s="7"/>
    </row>
    <row r="970" spans="2:7" ht="18" customHeight="1" x14ac:dyDescent="0.25">
      <c r="B970" s="200"/>
      <c r="E970" s="1"/>
      <c r="F970" s="1"/>
      <c r="G970" s="7"/>
    </row>
    <row r="971" spans="2:7" ht="18" customHeight="1" x14ac:dyDescent="0.25">
      <c r="B971" s="200"/>
      <c r="E971" s="1"/>
      <c r="F971" s="1"/>
      <c r="G971" s="7"/>
    </row>
    <row r="972" spans="2:7" ht="18" customHeight="1" x14ac:dyDescent="0.25">
      <c r="B972" s="200"/>
      <c r="E972" s="1"/>
      <c r="F972" s="1"/>
      <c r="G972" s="7"/>
    </row>
    <row r="973" spans="2:7" ht="18" customHeight="1" x14ac:dyDescent="0.25">
      <c r="B973" s="200"/>
      <c r="E973" s="1"/>
      <c r="F973" s="1"/>
      <c r="G973" s="7"/>
    </row>
    <row r="974" spans="2:7" ht="18" customHeight="1" x14ac:dyDescent="0.25">
      <c r="B974" s="200"/>
      <c r="E974" s="1"/>
      <c r="F974" s="1"/>
      <c r="G974" s="7"/>
    </row>
    <row r="975" spans="2:7" ht="18" customHeight="1" x14ac:dyDescent="0.25">
      <c r="B975" s="200"/>
      <c r="E975" s="1"/>
      <c r="F975" s="1"/>
      <c r="G975" s="7"/>
    </row>
    <row r="976" spans="2:7" ht="18" customHeight="1" x14ac:dyDescent="0.25">
      <c r="B976" s="200"/>
      <c r="E976" s="1"/>
      <c r="F976" s="1"/>
      <c r="G976" s="7"/>
    </row>
    <row r="977" spans="2:7" ht="18" customHeight="1" x14ac:dyDescent="0.25">
      <c r="B977" s="200"/>
      <c r="E977" s="1"/>
      <c r="F977" s="1"/>
      <c r="G977" s="7"/>
    </row>
    <row r="978" spans="2:7" ht="18" customHeight="1" x14ac:dyDescent="0.25">
      <c r="B978" s="200"/>
      <c r="E978" s="1"/>
      <c r="F978" s="1"/>
      <c r="G978" s="7"/>
    </row>
    <row r="979" spans="2:7" ht="18" customHeight="1" x14ac:dyDescent="0.25">
      <c r="B979" s="200"/>
      <c r="E979" s="1"/>
      <c r="F979" s="1"/>
      <c r="G979" s="7"/>
    </row>
    <row r="980" spans="2:7" ht="18" customHeight="1" x14ac:dyDescent="0.25">
      <c r="B980" s="200"/>
      <c r="E980" s="1"/>
      <c r="F980" s="1"/>
      <c r="G980" s="7"/>
    </row>
    <row r="981" spans="2:7" ht="18" customHeight="1" x14ac:dyDescent="0.25">
      <c r="B981" s="200"/>
      <c r="E981" s="1"/>
      <c r="F981" s="1"/>
      <c r="G981" s="7"/>
    </row>
    <row r="982" spans="2:7" ht="18" customHeight="1" x14ac:dyDescent="0.25">
      <c r="B982" s="200"/>
      <c r="E982" s="1"/>
      <c r="F982" s="1"/>
      <c r="G982" s="7"/>
    </row>
    <row r="983" spans="2:7" ht="18" customHeight="1" x14ac:dyDescent="0.25">
      <c r="B983" s="200"/>
      <c r="E983" s="1"/>
      <c r="F983" s="1"/>
      <c r="G983" s="7"/>
    </row>
    <row r="984" spans="2:7" ht="18" customHeight="1" x14ac:dyDescent="0.25">
      <c r="B984" s="200"/>
      <c r="E984" s="1"/>
      <c r="F984" s="1"/>
      <c r="G984" s="7"/>
    </row>
    <row r="985" spans="2:7" ht="18" customHeight="1" x14ac:dyDescent="0.25">
      <c r="B985" s="200"/>
      <c r="E985" s="1"/>
      <c r="F985" s="1"/>
      <c r="G985" s="7"/>
    </row>
    <row r="986" spans="2:7" ht="18" customHeight="1" x14ac:dyDescent="0.25">
      <c r="B986" s="200"/>
      <c r="E986" s="1"/>
      <c r="F986" s="1"/>
      <c r="G986" s="7"/>
    </row>
    <row r="987" spans="2:7" ht="18" customHeight="1" x14ac:dyDescent="0.25">
      <c r="B987" s="200"/>
      <c r="E987" s="1"/>
      <c r="F987" s="1"/>
      <c r="G987" s="7"/>
    </row>
    <row r="988" spans="2:7" ht="18" customHeight="1" x14ac:dyDescent="0.25">
      <c r="B988" s="200"/>
      <c r="E988" s="1"/>
      <c r="F988" s="1"/>
      <c r="G988" s="7"/>
    </row>
    <row r="989" spans="2:7" ht="18" customHeight="1" x14ac:dyDescent="0.25">
      <c r="B989" s="200"/>
      <c r="E989" s="1"/>
      <c r="F989" s="1"/>
      <c r="G989" s="7"/>
    </row>
    <row r="990" spans="2:7" ht="18" customHeight="1" x14ac:dyDescent="0.25">
      <c r="B990" s="200"/>
      <c r="E990" s="1"/>
      <c r="F990" s="1"/>
      <c r="G990" s="7"/>
    </row>
    <row r="991" spans="2:7" ht="18" customHeight="1" x14ac:dyDescent="0.25">
      <c r="B991" s="200"/>
      <c r="E991" s="1"/>
      <c r="F991" s="1"/>
      <c r="G991" s="7"/>
    </row>
    <row r="992" spans="2:7" ht="18" customHeight="1" x14ac:dyDescent="0.25">
      <c r="B992" s="200"/>
      <c r="E992" s="1"/>
      <c r="F992" s="1"/>
      <c r="G992" s="7"/>
    </row>
    <row r="993" spans="2:7" ht="18" customHeight="1" x14ac:dyDescent="0.25">
      <c r="B993" s="200"/>
      <c r="E993" s="1"/>
      <c r="F993" s="1"/>
      <c r="G993" s="7"/>
    </row>
    <row r="994" spans="2:7" ht="18" customHeight="1" x14ac:dyDescent="0.25">
      <c r="B994" s="200"/>
      <c r="E994" s="1"/>
      <c r="F994" s="1"/>
      <c r="G994" s="7"/>
    </row>
    <row r="995" spans="2:7" ht="18" customHeight="1" x14ac:dyDescent="0.25">
      <c r="B995" s="200"/>
      <c r="E995" s="1"/>
      <c r="F995" s="1"/>
      <c r="G995" s="7"/>
    </row>
    <row r="996" spans="2:7" ht="18" customHeight="1" x14ac:dyDescent="0.25">
      <c r="B996" s="200"/>
      <c r="E996" s="1"/>
      <c r="F996" s="1"/>
      <c r="G996" s="7"/>
    </row>
    <row r="997" spans="2:7" ht="18" customHeight="1" x14ac:dyDescent="0.25">
      <c r="B997" s="200"/>
      <c r="E997" s="1"/>
      <c r="F997" s="1"/>
      <c r="G997" s="7"/>
    </row>
    <row r="998" spans="2:7" ht="18" customHeight="1" x14ac:dyDescent="0.25">
      <c r="B998" s="200"/>
      <c r="E998" s="1"/>
      <c r="F998" s="1"/>
      <c r="G998" s="7"/>
    </row>
    <row r="999" spans="2:7" ht="18" customHeight="1" x14ac:dyDescent="0.25">
      <c r="B999" s="200"/>
      <c r="E999" s="1"/>
      <c r="F999" s="1"/>
      <c r="G999" s="7"/>
    </row>
    <row r="1000" spans="2:7" ht="18" customHeight="1" x14ac:dyDescent="0.25">
      <c r="B1000" s="200"/>
      <c r="E1000" s="1"/>
      <c r="F1000" s="1"/>
      <c r="G1000" s="7"/>
    </row>
    <row r="1001" spans="2:7" ht="18" customHeight="1" x14ac:dyDescent="0.25">
      <c r="B1001" s="200"/>
      <c r="E1001" s="1"/>
      <c r="F1001" s="1"/>
      <c r="G1001" s="7"/>
    </row>
    <row r="1002" spans="2:7" ht="18" customHeight="1" x14ac:dyDescent="0.25">
      <c r="B1002" s="200"/>
      <c r="E1002" s="1"/>
      <c r="F1002" s="1"/>
      <c r="G1002" s="7"/>
    </row>
    <row r="1003" spans="2:7" ht="18" customHeight="1" x14ac:dyDescent="0.25">
      <c r="B1003" s="200"/>
      <c r="E1003" s="1"/>
      <c r="F1003" s="1"/>
      <c r="G1003" s="7"/>
    </row>
    <row r="1004" spans="2:7" ht="18" customHeight="1" x14ac:dyDescent="0.25">
      <c r="B1004" s="200"/>
      <c r="E1004" s="1"/>
      <c r="F1004" s="1"/>
      <c r="G1004" s="7"/>
    </row>
    <row r="1005" spans="2:7" ht="18" customHeight="1" x14ac:dyDescent="0.25">
      <c r="B1005" s="200"/>
      <c r="E1005" s="1"/>
      <c r="F1005" s="1"/>
      <c r="G1005" s="7"/>
    </row>
    <row r="1006" spans="2:7" ht="18" customHeight="1" x14ac:dyDescent="0.25">
      <c r="B1006" s="200"/>
      <c r="E1006" s="1"/>
      <c r="F1006" s="1"/>
      <c r="G1006" s="7"/>
    </row>
    <row r="1007" spans="2:7" ht="18" customHeight="1" x14ac:dyDescent="0.25">
      <c r="B1007" s="200"/>
      <c r="E1007" s="1"/>
      <c r="F1007" s="1"/>
      <c r="G1007" s="7"/>
    </row>
    <row r="1008" spans="2:7" ht="18" customHeight="1" x14ac:dyDescent="0.25">
      <c r="B1008" s="200"/>
      <c r="E1008" s="1"/>
      <c r="F1008" s="1"/>
      <c r="G1008" s="7"/>
    </row>
    <row r="1009" spans="2:7" ht="18" customHeight="1" x14ac:dyDescent="0.25">
      <c r="B1009" s="200"/>
      <c r="E1009" s="1"/>
      <c r="F1009" s="1"/>
      <c r="G1009" s="7"/>
    </row>
    <row r="1010" spans="2:7" ht="18" customHeight="1" x14ac:dyDescent="0.25">
      <c r="B1010" s="200"/>
      <c r="E1010" s="1"/>
      <c r="F1010" s="1"/>
      <c r="G1010" s="7"/>
    </row>
    <row r="1011" spans="2:7" ht="18" customHeight="1" x14ac:dyDescent="0.25">
      <c r="B1011" s="200"/>
      <c r="E1011" s="1"/>
      <c r="F1011" s="1"/>
      <c r="G1011" s="7"/>
    </row>
    <row r="1012" spans="2:7" ht="18" customHeight="1" x14ac:dyDescent="0.25">
      <c r="B1012" s="200"/>
      <c r="E1012" s="1"/>
      <c r="F1012" s="1"/>
      <c r="G1012" s="7"/>
    </row>
    <row r="1013" spans="2:7" ht="18" customHeight="1" x14ac:dyDescent="0.25">
      <c r="B1013" s="200"/>
      <c r="E1013" s="1"/>
      <c r="F1013" s="1"/>
      <c r="G1013" s="7"/>
    </row>
    <row r="1014" spans="2:7" ht="18" customHeight="1" x14ac:dyDescent="0.25">
      <c r="B1014" s="200"/>
      <c r="E1014" s="1"/>
      <c r="F1014" s="1"/>
      <c r="G1014" s="7"/>
    </row>
    <row r="1015" spans="2:7" ht="18" customHeight="1" x14ac:dyDescent="0.25">
      <c r="B1015" s="200"/>
      <c r="E1015" s="1"/>
      <c r="F1015" s="1"/>
      <c r="G1015" s="7"/>
    </row>
    <row r="1016" spans="2:7" ht="18" customHeight="1" x14ac:dyDescent="0.25">
      <c r="B1016" s="200"/>
      <c r="E1016" s="1"/>
      <c r="F1016" s="1"/>
      <c r="G1016" s="7"/>
    </row>
    <row r="1017" spans="2:7" ht="18" customHeight="1" x14ac:dyDescent="0.25">
      <c r="B1017" s="200"/>
      <c r="E1017" s="1"/>
      <c r="F1017" s="1"/>
      <c r="G1017" s="7"/>
    </row>
    <row r="1018" spans="2:7" ht="18" customHeight="1" x14ac:dyDescent="0.25">
      <c r="B1018" s="200"/>
      <c r="E1018" s="1"/>
      <c r="F1018" s="1"/>
      <c r="G1018" s="7"/>
    </row>
    <row r="1019" spans="2:7" ht="18" customHeight="1" x14ac:dyDescent="0.25">
      <c r="B1019" s="200"/>
      <c r="E1019" s="1"/>
      <c r="F1019" s="1"/>
      <c r="G1019" s="7"/>
    </row>
    <row r="1020" spans="2:7" ht="18" customHeight="1" x14ac:dyDescent="0.25">
      <c r="B1020" s="200"/>
      <c r="E1020" s="1"/>
      <c r="F1020" s="1"/>
      <c r="G1020" s="7"/>
    </row>
    <row r="1021" spans="2:7" ht="18" customHeight="1" x14ac:dyDescent="0.25">
      <c r="B1021" s="200"/>
      <c r="E1021" s="1"/>
      <c r="F1021" s="1"/>
      <c r="G1021" s="7"/>
    </row>
    <row r="1022" spans="2:7" ht="18" customHeight="1" x14ac:dyDescent="0.25">
      <c r="B1022" s="200"/>
      <c r="E1022" s="1"/>
      <c r="F1022" s="1"/>
      <c r="G1022" s="7"/>
    </row>
    <row r="1023" spans="2:7" ht="18" customHeight="1" x14ac:dyDescent="0.25">
      <c r="B1023" s="200"/>
      <c r="E1023" s="1"/>
      <c r="F1023" s="1"/>
      <c r="G1023" s="7"/>
    </row>
    <row r="1024" spans="2:7" ht="18" customHeight="1" x14ac:dyDescent="0.25">
      <c r="B1024" s="200"/>
      <c r="E1024" s="1"/>
      <c r="F1024" s="1"/>
      <c r="G1024" s="7"/>
    </row>
    <row r="1025" spans="2:7" ht="18" customHeight="1" x14ac:dyDescent="0.25">
      <c r="B1025" s="200"/>
      <c r="E1025" s="1"/>
      <c r="F1025" s="1"/>
      <c r="G1025" s="7"/>
    </row>
    <row r="1026" spans="2:7" ht="18" customHeight="1" x14ac:dyDescent="0.25">
      <c r="B1026" s="200"/>
      <c r="E1026" s="1"/>
      <c r="F1026" s="1"/>
      <c r="G1026" s="7"/>
    </row>
    <row r="1027" spans="2:7" ht="18" customHeight="1" x14ac:dyDescent="0.25">
      <c r="B1027" s="200"/>
      <c r="E1027" s="1"/>
      <c r="F1027" s="1"/>
      <c r="G1027" s="7"/>
    </row>
    <row r="1028" spans="2:7" ht="18" customHeight="1" x14ac:dyDescent="0.25">
      <c r="B1028" s="200"/>
      <c r="E1028" s="1"/>
      <c r="F1028" s="1"/>
      <c r="G1028" s="7"/>
    </row>
    <row r="1029" spans="2:7" ht="18" customHeight="1" x14ac:dyDescent="0.25">
      <c r="B1029" s="200"/>
      <c r="E1029" s="1"/>
      <c r="F1029" s="1"/>
      <c r="G1029" s="7"/>
    </row>
    <row r="1030" spans="2:7" ht="18" customHeight="1" x14ac:dyDescent="0.25">
      <c r="B1030" s="200"/>
      <c r="E1030" s="1"/>
      <c r="F1030" s="1"/>
      <c r="G1030" s="7"/>
    </row>
    <row r="1031" spans="2:7" ht="18" customHeight="1" x14ac:dyDescent="0.25">
      <c r="B1031" s="200"/>
      <c r="E1031" s="1"/>
      <c r="F1031" s="1"/>
      <c r="G1031" s="7"/>
    </row>
    <row r="1032" spans="2:7" ht="18" customHeight="1" x14ac:dyDescent="0.25">
      <c r="B1032" s="200"/>
      <c r="E1032" s="1"/>
      <c r="F1032" s="1"/>
      <c r="G1032" s="7"/>
    </row>
    <row r="1033" spans="2:7" ht="18" customHeight="1" x14ac:dyDescent="0.25">
      <c r="B1033" s="200"/>
      <c r="E1033" s="1"/>
      <c r="F1033" s="1"/>
      <c r="G1033" s="7"/>
    </row>
    <row r="1034" spans="2:7" ht="18" customHeight="1" x14ac:dyDescent="0.25">
      <c r="B1034" s="200"/>
      <c r="E1034" s="1"/>
      <c r="F1034" s="1"/>
      <c r="G1034" s="7"/>
    </row>
    <row r="1035" spans="2:7" ht="18" customHeight="1" x14ac:dyDescent="0.25">
      <c r="B1035" s="200"/>
      <c r="E1035" s="1"/>
      <c r="F1035" s="1"/>
      <c r="G1035" s="7"/>
    </row>
    <row r="1036" spans="2:7" ht="18" customHeight="1" x14ac:dyDescent="0.25">
      <c r="B1036" s="200"/>
      <c r="E1036" s="1"/>
      <c r="F1036" s="1"/>
      <c r="G1036" s="7"/>
    </row>
    <row r="1037" spans="2:7" ht="18" customHeight="1" x14ac:dyDescent="0.25">
      <c r="B1037" s="200"/>
      <c r="E1037" s="1"/>
      <c r="F1037" s="1"/>
      <c r="G1037" s="7"/>
    </row>
    <row r="1038" spans="2:7" ht="18" customHeight="1" x14ac:dyDescent="0.25">
      <c r="B1038" s="200"/>
      <c r="E1038" s="1"/>
      <c r="F1038" s="1"/>
      <c r="G1038" s="7"/>
    </row>
    <row r="1039" spans="2:7" ht="18" customHeight="1" x14ac:dyDescent="0.25">
      <c r="B1039" s="200"/>
      <c r="E1039" s="1"/>
      <c r="F1039" s="1"/>
      <c r="G1039" s="7"/>
    </row>
    <row r="1040" spans="2:7" ht="18" customHeight="1" x14ac:dyDescent="0.25">
      <c r="B1040" s="200"/>
      <c r="E1040" s="1"/>
      <c r="F1040" s="1"/>
      <c r="G1040" s="7"/>
    </row>
    <row r="1041" spans="2:7" ht="18" customHeight="1" x14ac:dyDescent="0.25">
      <c r="B1041" s="200"/>
      <c r="E1041" s="1"/>
      <c r="F1041" s="1"/>
      <c r="G1041" s="7"/>
    </row>
    <row r="1042" spans="2:7" ht="18" customHeight="1" x14ac:dyDescent="0.25">
      <c r="B1042" s="200"/>
      <c r="E1042" s="1"/>
      <c r="F1042" s="1"/>
      <c r="G1042" s="7"/>
    </row>
    <row r="1043" spans="2:7" ht="18" customHeight="1" x14ac:dyDescent="0.25">
      <c r="B1043" s="200"/>
      <c r="E1043" s="1"/>
      <c r="F1043" s="1"/>
      <c r="G1043" s="7"/>
    </row>
    <row r="1044" spans="2:7" ht="18" customHeight="1" x14ac:dyDescent="0.25">
      <c r="B1044" s="200"/>
      <c r="E1044" s="1"/>
      <c r="F1044" s="1"/>
      <c r="G1044" s="7"/>
    </row>
    <row r="1045" spans="2:7" ht="18" customHeight="1" x14ac:dyDescent="0.25">
      <c r="B1045" s="200"/>
      <c r="E1045" s="1"/>
      <c r="F1045" s="1"/>
      <c r="G1045" s="7"/>
    </row>
    <row r="1046" spans="2:7" ht="18" customHeight="1" x14ac:dyDescent="0.25">
      <c r="B1046" s="200"/>
      <c r="E1046" s="1"/>
      <c r="F1046" s="1"/>
      <c r="G1046" s="7"/>
    </row>
    <row r="1047" spans="2:7" ht="18" customHeight="1" x14ac:dyDescent="0.25">
      <c r="B1047" s="200"/>
      <c r="E1047" s="1"/>
      <c r="F1047" s="1"/>
      <c r="G1047" s="7"/>
    </row>
    <row r="1048" spans="2:7" ht="18" customHeight="1" x14ac:dyDescent="0.25">
      <c r="B1048" s="200"/>
      <c r="E1048" s="1"/>
      <c r="F1048" s="1"/>
      <c r="G1048" s="7"/>
    </row>
    <row r="1049" spans="2:7" ht="18" customHeight="1" x14ac:dyDescent="0.25">
      <c r="B1049" s="200"/>
      <c r="E1049" s="1"/>
      <c r="F1049" s="1"/>
      <c r="G1049" s="7"/>
    </row>
    <row r="1050" spans="2:7" ht="18" customHeight="1" x14ac:dyDescent="0.25">
      <c r="B1050" s="200"/>
      <c r="E1050" s="1"/>
      <c r="F1050" s="1"/>
      <c r="G1050" s="7"/>
    </row>
    <row r="1051" spans="2:7" ht="18" customHeight="1" x14ac:dyDescent="0.25">
      <c r="B1051" s="200"/>
      <c r="E1051" s="1"/>
      <c r="F1051" s="1"/>
      <c r="G1051" s="7"/>
    </row>
    <row r="1052" spans="2:7" ht="18" customHeight="1" x14ac:dyDescent="0.25">
      <c r="B1052" s="200"/>
      <c r="E1052" s="1"/>
      <c r="F1052" s="1"/>
      <c r="G1052" s="7"/>
    </row>
    <row r="1053" spans="2:7" ht="18" customHeight="1" x14ac:dyDescent="0.25">
      <c r="B1053" s="200"/>
      <c r="E1053" s="1"/>
      <c r="F1053" s="1"/>
      <c r="G1053" s="7"/>
    </row>
    <row r="1054" spans="2:7" ht="18" customHeight="1" x14ac:dyDescent="0.25">
      <c r="B1054" s="200"/>
      <c r="E1054" s="1"/>
      <c r="F1054" s="1"/>
      <c r="G1054" s="7"/>
    </row>
    <row r="1055" spans="2:7" ht="18" customHeight="1" x14ac:dyDescent="0.25">
      <c r="B1055" s="200"/>
      <c r="E1055" s="1"/>
      <c r="F1055" s="1"/>
      <c r="G1055" s="7"/>
    </row>
    <row r="1056" spans="2:7" ht="18" customHeight="1" x14ac:dyDescent="0.25">
      <c r="B1056" s="200"/>
      <c r="E1056" s="1"/>
      <c r="F1056" s="1"/>
      <c r="G1056" s="7"/>
    </row>
    <row r="1057" spans="2:7" ht="18" customHeight="1" x14ac:dyDescent="0.25">
      <c r="B1057" s="200"/>
      <c r="E1057" s="1"/>
      <c r="F1057" s="1"/>
      <c r="G1057" s="7"/>
    </row>
    <row r="1058" spans="2:7" ht="18" customHeight="1" x14ac:dyDescent="0.25">
      <c r="B1058" s="200"/>
      <c r="E1058" s="1"/>
      <c r="F1058" s="1"/>
      <c r="G1058" s="7"/>
    </row>
    <row r="1059" spans="2:7" ht="18" customHeight="1" x14ac:dyDescent="0.25">
      <c r="B1059" s="200"/>
      <c r="E1059" s="1"/>
      <c r="F1059" s="1"/>
      <c r="G1059" s="7"/>
    </row>
    <row r="1060" spans="2:7" ht="18" customHeight="1" x14ac:dyDescent="0.25">
      <c r="B1060" s="200"/>
      <c r="E1060" s="1"/>
      <c r="F1060" s="1"/>
      <c r="G1060" s="7"/>
    </row>
    <row r="1061" spans="2:7" ht="18" customHeight="1" x14ac:dyDescent="0.25">
      <c r="B1061" s="200"/>
      <c r="E1061" s="1"/>
      <c r="F1061" s="1"/>
      <c r="G1061" s="7"/>
    </row>
    <row r="1062" spans="2:7" ht="18" customHeight="1" x14ac:dyDescent="0.25">
      <c r="B1062" s="200"/>
      <c r="E1062" s="1"/>
      <c r="F1062" s="1"/>
      <c r="G1062" s="7"/>
    </row>
    <row r="1063" spans="2:7" ht="18" customHeight="1" x14ac:dyDescent="0.25">
      <c r="B1063" s="200"/>
      <c r="E1063" s="1"/>
      <c r="F1063" s="1"/>
      <c r="G1063" s="7"/>
    </row>
    <row r="1064" spans="2:7" ht="18" customHeight="1" x14ac:dyDescent="0.25">
      <c r="B1064" s="200"/>
      <c r="E1064" s="1"/>
      <c r="F1064" s="1"/>
      <c r="G1064" s="7"/>
    </row>
    <row r="1065" spans="2:7" ht="18" customHeight="1" x14ac:dyDescent="0.25">
      <c r="B1065" s="200"/>
      <c r="E1065" s="1"/>
      <c r="F1065" s="1"/>
      <c r="G1065" s="7"/>
    </row>
    <row r="1066" spans="2:7" ht="18" customHeight="1" x14ac:dyDescent="0.25">
      <c r="B1066" s="200"/>
      <c r="E1066" s="1"/>
      <c r="F1066" s="1"/>
      <c r="G1066" s="7"/>
    </row>
    <row r="1067" spans="2:7" ht="18" customHeight="1" x14ac:dyDescent="0.25">
      <c r="B1067" s="200"/>
      <c r="E1067" s="1"/>
      <c r="F1067" s="1"/>
      <c r="G1067" s="7"/>
    </row>
    <row r="1068" spans="2:7" ht="18" customHeight="1" x14ac:dyDescent="0.25">
      <c r="B1068" s="200"/>
      <c r="E1068" s="1"/>
      <c r="F1068" s="1"/>
      <c r="G1068" s="7"/>
    </row>
    <row r="1069" spans="2:7" ht="18" customHeight="1" x14ac:dyDescent="0.25">
      <c r="B1069" s="200"/>
      <c r="E1069" s="1"/>
      <c r="F1069" s="1"/>
      <c r="G1069" s="7"/>
    </row>
    <row r="1070" spans="2:7" ht="18" customHeight="1" x14ac:dyDescent="0.25">
      <c r="B1070" s="200"/>
      <c r="E1070" s="1"/>
      <c r="F1070" s="1"/>
      <c r="G1070" s="7"/>
    </row>
    <row r="1071" spans="2:7" ht="18" customHeight="1" x14ac:dyDescent="0.25">
      <c r="B1071" s="200"/>
      <c r="E1071" s="1"/>
      <c r="F1071" s="1"/>
      <c r="G1071" s="7"/>
    </row>
    <row r="1072" spans="2:7" ht="18" customHeight="1" x14ac:dyDescent="0.25">
      <c r="B1072" s="200"/>
      <c r="E1072" s="1"/>
      <c r="F1072" s="1"/>
      <c r="G1072" s="7"/>
    </row>
    <row r="1073" spans="2:7" ht="18" customHeight="1" x14ac:dyDescent="0.25">
      <c r="B1073" s="200"/>
      <c r="E1073" s="1"/>
      <c r="F1073" s="1"/>
      <c r="G1073" s="7"/>
    </row>
    <row r="1074" spans="2:7" ht="18" customHeight="1" x14ac:dyDescent="0.25">
      <c r="B1074" s="200"/>
      <c r="E1074" s="1"/>
      <c r="F1074" s="1"/>
      <c r="G1074" s="7"/>
    </row>
    <row r="1075" spans="2:7" ht="18" customHeight="1" x14ac:dyDescent="0.25">
      <c r="B1075" s="200"/>
      <c r="E1075" s="1"/>
      <c r="F1075" s="1"/>
      <c r="G1075" s="7"/>
    </row>
    <row r="1076" spans="2:7" ht="18" customHeight="1" x14ac:dyDescent="0.25">
      <c r="B1076" s="200"/>
      <c r="E1076" s="1"/>
      <c r="F1076" s="1"/>
      <c r="G1076" s="7"/>
    </row>
    <row r="1077" spans="2:7" ht="18" customHeight="1" x14ac:dyDescent="0.25">
      <c r="B1077" s="200"/>
      <c r="E1077" s="1"/>
      <c r="F1077" s="1"/>
      <c r="G1077" s="7"/>
    </row>
    <row r="1078" spans="2:7" ht="18" customHeight="1" x14ac:dyDescent="0.25">
      <c r="B1078" s="200"/>
      <c r="E1078" s="1"/>
      <c r="F1078" s="1"/>
      <c r="G1078" s="7"/>
    </row>
    <row r="1079" spans="2:7" ht="18" customHeight="1" x14ac:dyDescent="0.25">
      <c r="B1079" s="200"/>
      <c r="E1079" s="1"/>
      <c r="F1079" s="1"/>
      <c r="G1079" s="7"/>
    </row>
    <row r="1080" spans="2:7" ht="18" customHeight="1" x14ac:dyDescent="0.25">
      <c r="B1080" s="200"/>
      <c r="E1080" s="1"/>
      <c r="F1080" s="1"/>
      <c r="G1080" s="7"/>
    </row>
    <row r="1081" spans="2:7" ht="18" customHeight="1" x14ac:dyDescent="0.25">
      <c r="B1081" s="200"/>
      <c r="E1081" s="1"/>
      <c r="F1081" s="1"/>
      <c r="G1081" s="7"/>
    </row>
    <row r="1082" spans="2:7" ht="18" customHeight="1" x14ac:dyDescent="0.25">
      <c r="B1082" s="200"/>
      <c r="E1082" s="1"/>
      <c r="F1082" s="1"/>
      <c r="G1082" s="7"/>
    </row>
    <row r="1083" spans="2:7" ht="18" customHeight="1" x14ac:dyDescent="0.25">
      <c r="B1083" s="200"/>
      <c r="E1083" s="1"/>
      <c r="F1083" s="1"/>
      <c r="G1083" s="7"/>
    </row>
    <row r="1084" spans="2:7" ht="18" customHeight="1" x14ac:dyDescent="0.25">
      <c r="B1084" s="200"/>
      <c r="E1084" s="1"/>
      <c r="F1084" s="1"/>
      <c r="G1084" s="7"/>
    </row>
    <row r="1085" spans="2:7" ht="18" customHeight="1" x14ac:dyDescent="0.25">
      <c r="B1085" s="200"/>
      <c r="E1085" s="1"/>
      <c r="F1085" s="1"/>
      <c r="G1085" s="7"/>
    </row>
    <row r="1086" spans="2:7" ht="18" customHeight="1" x14ac:dyDescent="0.25">
      <c r="B1086" s="200"/>
      <c r="E1086" s="1"/>
      <c r="F1086" s="1"/>
      <c r="G1086" s="7"/>
    </row>
    <row r="1087" spans="2:7" ht="18" customHeight="1" x14ac:dyDescent="0.25">
      <c r="B1087" s="200"/>
      <c r="E1087" s="1"/>
      <c r="F1087" s="1"/>
      <c r="G1087" s="7"/>
    </row>
    <row r="1088" spans="2:7" ht="18" customHeight="1" x14ac:dyDescent="0.25">
      <c r="B1088" s="200"/>
      <c r="E1088" s="1"/>
      <c r="F1088" s="1"/>
      <c r="G1088" s="7"/>
    </row>
    <row r="1089" spans="2:7" ht="18" customHeight="1" x14ac:dyDescent="0.25">
      <c r="B1089" s="200"/>
      <c r="E1089" s="1"/>
      <c r="F1089" s="1"/>
      <c r="G1089" s="7"/>
    </row>
    <row r="1090" spans="2:7" ht="18" customHeight="1" x14ac:dyDescent="0.25">
      <c r="B1090" s="200"/>
      <c r="E1090" s="1"/>
      <c r="F1090" s="1"/>
      <c r="G1090" s="7"/>
    </row>
    <row r="1091" spans="2:7" ht="18" customHeight="1" x14ac:dyDescent="0.25">
      <c r="B1091" s="200"/>
      <c r="E1091" s="1"/>
      <c r="F1091" s="1"/>
      <c r="G1091" s="7"/>
    </row>
    <row r="1092" spans="2:7" ht="18" customHeight="1" x14ac:dyDescent="0.25">
      <c r="B1092" s="200"/>
      <c r="E1092" s="1"/>
      <c r="F1092" s="1"/>
      <c r="G1092" s="7"/>
    </row>
    <row r="1093" spans="2:7" ht="18" customHeight="1" x14ac:dyDescent="0.25">
      <c r="B1093" s="200"/>
      <c r="E1093" s="1"/>
      <c r="F1093" s="1"/>
      <c r="G1093" s="7"/>
    </row>
    <row r="1094" spans="2:7" ht="18" customHeight="1" x14ac:dyDescent="0.25">
      <c r="B1094" s="200"/>
      <c r="E1094" s="1"/>
      <c r="F1094" s="1"/>
      <c r="G1094" s="7"/>
    </row>
    <row r="1095" spans="2:7" ht="18" customHeight="1" x14ac:dyDescent="0.25">
      <c r="B1095" s="200"/>
      <c r="E1095" s="1"/>
      <c r="F1095" s="1"/>
      <c r="G1095" s="7"/>
    </row>
    <row r="1096" spans="2:7" ht="18" customHeight="1" x14ac:dyDescent="0.25">
      <c r="B1096" s="200"/>
      <c r="E1096" s="1"/>
      <c r="F1096" s="1"/>
      <c r="G1096" s="7"/>
    </row>
    <row r="1097" spans="2:7" ht="18" customHeight="1" x14ac:dyDescent="0.25">
      <c r="B1097" s="200"/>
      <c r="E1097" s="1"/>
      <c r="F1097" s="1"/>
      <c r="G1097" s="7"/>
    </row>
    <row r="1098" spans="2:7" ht="18" customHeight="1" x14ac:dyDescent="0.25">
      <c r="B1098" s="200"/>
      <c r="E1098" s="1"/>
      <c r="F1098" s="1"/>
      <c r="G1098" s="7"/>
    </row>
    <row r="1099" spans="2:7" ht="18" customHeight="1" x14ac:dyDescent="0.25">
      <c r="B1099" s="200"/>
      <c r="E1099" s="1"/>
      <c r="F1099" s="1"/>
      <c r="G1099" s="7"/>
    </row>
    <row r="1100" spans="2:7" ht="18" customHeight="1" x14ac:dyDescent="0.25">
      <c r="B1100" s="200"/>
      <c r="E1100" s="1"/>
      <c r="F1100" s="1"/>
      <c r="G1100" s="7"/>
    </row>
    <row r="1101" spans="2:7" ht="18" customHeight="1" x14ac:dyDescent="0.25">
      <c r="B1101" s="200"/>
      <c r="E1101" s="1"/>
      <c r="F1101" s="1"/>
      <c r="G1101" s="7"/>
    </row>
    <row r="1102" spans="2:7" ht="18" customHeight="1" x14ac:dyDescent="0.25">
      <c r="B1102" s="200"/>
      <c r="E1102" s="1"/>
      <c r="F1102" s="1"/>
      <c r="G1102" s="7"/>
    </row>
    <row r="1103" spans="2:7" ht="18" customHeight="1" x14ac:dyDescent="0.25">
      <c r="B1103" s="200"/>
      <c r="E1103" s="1"/>
      <c r="F1103" s="1"/>
      <c r="G1103" s="7"/>
    </row>
    <row r="1104" spans="2:7" ht="18" customHeight="1" x14ac:dyDescent="0.25">
      <c r="B1104" s="200"/>
      <c r="E1104" s="1"/>
      <c r="F1104" s="1"/>
      <c r="G1104" s="7"/>
    </row>
    <row r="1105" spans="2:7" ht="18" customHeight="1" x14ac:dyDescent="0.25">
      <c r="B1105" s="200"/>
      <c r="E1105" s="1"/>
      <c r="F1105" s="1"/>
      <c r="G1105" s="7"/>
    </row>
    <row r="1106" spans="2:7" ht="18" customHeight="1" x14ac:dyDescent="0.25">
      <c r="B1106" s="200"/>
      <c r="E1106" s="1"/>
      <c r="F1106" s="1"/>
      <c r="G1106" s="7"/>
    </row>
    <row r="1107" spans="2:7" ht="18" customHeight="1" x14ac:dyDescent="0.25">
      <c r="B1107" s="200"/>
      <c r="E1107" s="1"/>
      <c r="F1107" s="1"/>
      <c r="G1107" s="7"/>
    </row>
    <row r="1108" spans="2:7" ht="18" customHeight="1" x14ac:dyDescent="0.25">
      <c r="B1108" s="200"/>
      <c r="E1108" s="1"/>
      <c r="F1108" s="1"/>
      <c r="G1108" s="7"/>
    </row>
    <row r="1109" spans="2:7" ht="18" customHeight="1" x14ac:dyDescent="0.25">
      <c r="B1109" s="200"/>
      <c r="E1109" s="1"/>
      <c r="F1109" s="1"/>
      <c r="G1109" s="7"/>
    </row>
    <row r="1110" spans="2:7" ht="18" customHeight="1" x14ac:dyDescent="0.25">
      <c r="B1110" s="200"/>
      <c r="E1110" s="1"/>
      <c r="F1110" s="1"/>
      <c r="G1110" s="7"/>
    </row>
    <row r="1111" spans="2:7" ht="18" customHeight="1" x14ac:dyDescent="0.25">
      <c r="B1111" s="200"/>
      <c r="E1111" s="1"/>
      <c r="F1111" s="1"/>
      <c r="G1111" s="7"/>
    </row>
    <row r="1112" spans="2:7" ht="18" customHeight="1" x14ac:dyDescent="0.25">
      <c r="B1112" s="200"/>
      <c r="E1112" s="1"/>
      <c r="F1112" s="1"/>
      <c r="G1112" s="7"/>
    </row>
    <row r="1113" spans="2:7" ht="18" customHeight="1" x14ac:dyDescent="0.25">
      <c r="B1113" s="200"/>
      <c r="E1113" s="1"/>
      <c r="F1113" s="1"/>
      <c r="G1113" s="7"/>
    </row>
    <row r="1114" spans="2:7" ht="18" customHeight="1" x14ac:dyDescent="0.25">
      <c r="B1114" s="200"/>
      <c r="E1114" s="1"/>
      <c r="F1114" s="1"/>
      <c r="G1114" s="7"/>
    </row>
    <row r="1115" spans="2:7" ht="18" customHeight="1" x14ac:dyDescent="0.25">
      <c r="B1115" s="200"/>
      <c r="E1115" s="1"/>
      <c r="F1115" s="1"/>
      <c r="G1115" s="7"/>
    </row>
    <row r="1116" spans="2:7" ht="18" customHeight="1" x14ac:dyDescent="0.25">
      <c r="B1116" s="200"/>
      <c r="E1116" s="1"/>
      <c r="F1116" s="1"/>
      <c r="G1116" s="7"/>
    </row>
    <row r="1117" spans="2:7" ht="18" customHeight="1" x14ac:dyDescent="0.25">
      <c r="B1117" s="200"/>
      <c r="E1117" s="1"/>
      <c r="F1117" s="1"/>
      <c r="G1117" s="7"/>
    </row>
    <row r="1118" spans="2:7" ht="18" customHeight="1" x14ac:dyDescent="0.25">
      <c r="B1118" s="200"/>
      <c r="E1118" s="1"/>
      <c r="F1118" s="1"/>
      <c r="G1118" s="7"/>
    </row>
    <row r="1119" spans="2:7" ht="18" customHeight="1" x14ac:dyDescent="0.25">
      <c r="B1119" s="200"/>
      <c r="E1119" s="1"/>
      <c r="F1119" s="1"/>
      <c r="G1119" s="7"/>
    </row>
    <row r="1120" spans="2:7" ht="18" customHeight="1" x14ac:dyDescent="0.25">
      <c r="B1120" s="200"/>
      <c r="E1120" s="1"/>
      <c r="F1120" s="1"/>
      <c r="G1120" s="7"/>
    </row>
    <row r="1121" spans="2:7" ht="18" customHeight="1" x14ac:dyDescent="0.25">
      <c r="B1121" s="200"/>
      <c r="E1121" s="1"/>
      <c r="F1121" s="1"/>
      <c r="G1121" s="7"/>
    </row>
    <row r="1122" spans="2:7" ht="18" customHeight="1" x14ac:dyDescent="0.25">
      <c r="B1122" s="200"/>
      <c r="E1122" s="1"/>
      <c r="F1122" s="1"/>
      <c r="G1122" s="7"/>
    </row>
    <row r="1123" spans="2:7" ht="18" customHeight="1" x14ac:dyDescent="0.25">
      <c r="B1123" s="200"/>
      <c r="E1123" s="1"/>
      <c r="F1123" s="1"/>
      <c r="G1123" s="7"/>
    </row>
    <row r="1124" spans="2:7" ht="18" customHeight="1" x14ac:dyDescent="0.25">
      <c r="B1124" s="200"/>
      <c r="E1124" s="1"/>
      <c r="F1124" s="1"/>
      <c r="G1124" s="7"/>
    </row>
    <row r="1125" spans="2:7" ht="18" customHeight="1" x14ac:dyDescent="0.25">
      <c r="B1125" s="200"/>
      <c r="E1125" s="1"/>
      <c r="F1125" s="1"/>
      <c r="G1125" s="7"/>
    </row>
    <row r="1126" spans="2:7" ht="18" customHeight="1" x14ac:dyDescent="0.25">
      <c r="B1126" s="200"/>
      <c r="E1126" s="1"/>
      <c r="F1126" s="1"/>
      <c r="G1126" s="7"/>
    </row>
    <row r="1127" spans="2:7" ht="18" customHeight="1" x14ac:dyDescent="0.25">
      <c r="B1127" s="200"/>
      <c r="E1127" s="1"/>
      <c r="F1127" s="1"/>
      <c r="G1127" s="7"/>
    </row>
    <row r="1128" spans="2:7" ht="18" customHeight="1" x14ac:dyDescent="0.25">
      <c r="B1128" s="200"/>
      <c r="E1128" s="1"/>
      <c r="F1128" s="1"/>
      <c r="G1128" s="7"/>
    </row>
    <row r="1129" spans="2:7" ht="18" customHeight="1" x14ac:dyDescent="0.25">
      <c r="B1129" s="200"/>
      <c r="E1129" s="1"/>
      <c r="F1129" s="1"/>
      <c r="G1129" s="7"/>
    </row>
    <row r="1130" spans="2:7" ht="18" customHeight="1" x14ac:dyDescent="0.25">
      <c r="B1130" s="200"/>
      <c r="E1130" s="1"/>
      <c r="F1130" s="1"/>
      <c r="G1130" s="7"/>
    </row>
    <row r="1131" spans="2:7" ht="18" customHeight="1" x14ac:dyDescent="0.25">
      <c r="B1131" s="200"/>
      <c r="E1131" s="1"/>
      <c r="F1131" s="1"/>
      <c r="G1131" s="7"/>
    </row>
    <row r="1132" spans="2:7" ht="18" customHeight="1" x14ac:dyDescent="0.25">
      <c r="B1132" s="200"/>
      <c r="E1132" s="1"/>
      <c r="F1132" s="1"/>
      <c r="G1132" s="7"/>
    </row>
    <row r="1133" spans="2:7" ht="18" customHeight="1" x14ac:dyDescent="0.25">
      <c r="B1133" s="200"/>
      <c r="E1133" s="1"/>
      <c r="F1133" s="1"/>
      <c r="G1133" s="7"/>
    </row>
    <row r="1134" spans="2:7" ht="18" customHeight="1" x14ac:dyDescent="0.25">
      <c r="B1134" s="200"/>
      <c r="E1134" s="1"/>
      <c r="F1134" s="1"/>
      <c r="G1134" s="7"/>
    </row>
    <row r="1135" spans="2:7" ht="18" customHeight="1" x14ac:dyDescent="0.25">
      <c r="B1135" s="200"/>
      <c r="E1135" s="1"/>
      <c r="F1135" s="1"/>
      <c r="G1135" s="7"/>
    </row>
    <row r="1136" spans="2:7" ht="18" customHeight="1" x14ac:dyDescent="0.25">
      <c r="B1136" s="200"/>
      <c r="E1136" s="1"/>
      <c r="F1136" s="1"/>
      <c r="G1136" s="7"/>
    </row>
    <row r="1137" spans="2:7" ht="18" customHeight="1" x14ac:dyDescent="0.25">
      <c r="B1137" s="200"/>
      <c r="E1137" s="1"/>
      <c r="F1137" s="1"/>
      <c r="G1137" s="7"/>
    </row>
    <row r="1138" spans="2:7" ht="18" customHeight="1" x14ac:dyDescent="0.25">
      <c r="B1138" s="200"/>
      <c r="E1138" s="1"/>
      <c r="F1138" s="1"/>
      <c r="G1138" s="7"/>
    </row>
    <row r="1139" spans="2:7" ht="18" customHeight="1" x14ac:dyDescent="0.25">
      <c r="B1139" s="200"/>
      <c r="E1139" s="1"/>
      <c r="F1139" s="1"/>
      <c r="G1139" s="7"/>
    </row>
    <row r="1140" spans="2:7" ht="18" customHeight="1" x14ac:dyDescent="0.25">
      <c r="B1140" s="200"/>
      <c r="E1140" s="1"/>
      <c r="F1140" s="1"/>
      <c r="G1140" s="7"/>
    </row>
    <row r="1141" spans="2:7" ht="18" customHeight="1" x14ac:dyDescent="0.25">
      <c r="B1141" s="200"/>
      <c r="E1141" s="1"/>
      <c r="F1141" s="1"/>
      <c r="G1141" s="7"/>
    </row>
    <row r="1142" spans="2:7" ht="18" customHeight="1" x14ac:dyDescent="0.25">
      <c r="B1142" s="200"/>
      <c r="E1142" s="1"/>
      <c r="F1142" s="1"/>
      <c r="G1142" s="7"/>
    </row>
    <row r="1143" spans="2:7" ht="18" customHeight="1" x14ac:dyDescent="0.25">
      <c r="B1143" s="200"/>
      <c r="E1143" s="1"/>
      <c r="F1143" s="1"/>
      <c r="G1143" s="7"/>
    </row>
    <row r="1144" spans="2:7" ht="18" customHeight="1" x14ac:dyDescent="0.25">
      <c r="B1144" s="200"/>
      <c r="E1144" s="1"/>
      <c r="F1144" s="1"/>
      <c r="G1144" s="7"/>
    </row>
    <row r="1145" spans="2:7" ht="18" customHeight="1" x14ac:dyDescent="0.25">
      <c r="B1145" s="200"/>
      <c r="E1145" s="1"/>
      <c r="F1145" s="1"/>
      <c r="G1145" s="7"/>
    </row>
    <row r="1146" spans="2:7" ht="18" customHeight="1" x14ac:dyDescent="0.25">
      <c r="B1146" s="200"/>
      <c r="E1146" s="1"/>
      <c r="F1146" s="1"/>
      <c r="G1146" s="7"/>
    </row>
    <row r="1147" spans="2:7" ht="18" customHeight="1" x14ac:dyDescent="0.25">
      <c r="B1147" s="200"/>
      <c r="E1147" s="1"/>
      <c r="F1147" s="1"/>
      <c r="G1147" s="7"/>
    </row>
    <row r="1148" spans="2:7" ht="18" customHeight="1" x14ac:dyDescent="0.25">
      <c r="B1148" s="200"/>
      <c r="E1148" s="1"/>
      <c r="F1148" s="1"/>
      <c r="G1148" s="7"/>
    </row>
    <row r="1149" spans="2:7" ht="18" customHeight="1" x14ac:dyDescent="0.25">
      <c r="B1149" s="200"/>
      <c r="E1149" s="1"/>
      <c r="F1149" s="1"/>
      <c r="G1149" s="7"/>
    </row>
    <row r="1150" spans="2:7" ht="18" customHeight="1" x14ac:dyDescent="0.25">
      <c r="B1150" s="200"/>
      <c r="E1150" s="1"/>
      <c r="F1150" s="1"/>
      <c r="G1150" s="7"/>
    </row>
    <row r="1151" spans="2:7" ht="18" customHeight="1" x14ac:dyDescent="0.25">
      <c r="B1151" s="200"/>
      <c r="E1151" s="1"/>
      <c r="F1151" s="1"/>
      <c r="G1151" s="7"/>
    </row>
    <row r="1152" spans="2:7" ht="18" customHeight="1" x14ac:dyDescent="0.25">
      <c r="B1152" s="200"/>
      <c r="E1152" s="1"/>
      <c r="F1152" s="1"/>
      <c r="G1152" s="7"/>
    </row>
    <row r="1153" spans="2:7" ht="18" customHeight="1" x14ac:dyDescent="0.25">
      <c r="B1153" s="200"/>
      <c r="E1153" s="1"/>
      <c r="F1153" s="1"/>
      <c r="G1153" s="7"/>
    </row>
    <row r="1154" spans="2:7" ht="18" customHeight="1" x14ac:dyDescent="0.25">
      <c r="B1154" s="200"/>
      <c r="E1154" s="1"/>
      <c r="F1154" s="1"/>
      <c r="G1154" s="7"/>
    </row>
    <row r="1155" spans="2:7" ht="18" customHeight="1" x14ac:dyDescent="0.25">
      <c r="B1155" s="200"/>
      <c r="E1155" s="1"/>
      <c r="F1155" s="1"/>
      <c r="G1155" s="7"/>
    </row>
    <row r="1156" spans="2:7" ht="18" customHeight="1" x14ac:dyDescent="0.25">
      <c r="B1156" s="200"/>
      <c r="E1156" s="1"/>
      <c r="F1156" s="1"/>
      <c r="G1156" s="7"/>
    </row>
    <row r="1157" spans="2:7" ht="18" customHeight="1" x14ac:dyDescent="0.25">
      <c r="B1157" s="200"/>
      <c r="E1157" s="1"/>
      <c r="F1157" s="1"/>
      <c r="G1157" s="7"/>
    </row>
    <row r="1158" spans="2:7" ht="18" customHeight="1" x14ac:dyDescent="0.25">
      <c r="B1158" s="200"/>
      <c r="E1158" s="1"/>
      <c r="F1158" s="1"/>
      <c r="G1158" s="7"/>
    </row>
    <row r="1159" spans="2:7" ht="18" customHeight="1" x14ac:dyDescent="0.25">
      <c r="B1159" s="200"/>
      <c r="E1159" s="1"/>
      <c r="F1159" s="1"/>
      <c r="G1159" s="7"/>
    </row>
    <row r="1160" spans="2:7" ht="18" customHeight="1" x14ac:dyDescent="0.25">
      <c r="B1160" s="200"/>
      <c r="E1160" s="1"/>
      <c r="F1160" s="1"/>
      <c r="G1160" s="7"/>
    </row>
    <row r="1161" spans="2:7" ht="18" customHeight="1" x14ac:dyDescent="0.25">
      <c r="B1161" s="200"/>
      <c r="E1161" s="1"/>
      <c r="F1161" s="1"/>
      <c r="G1161" s="7"/>
    </row>
    <row r="1162" spans="2:7" ht="18" customHeight="1" x14ac:dyDescent="0.25">
      <c r="B1162" s="200"/>
      <c r="E1162" s="1"/>
      <c r="F1162" s="1"/>
      <c r="G1162" s="7"/>
    </row>
    <row r="1163" spans="2:7" ht="18" customHeight="1" x14ac:dyDescent="0.25">
      <c r="B1163" s="200"/>
      <c r="E1163" s="1"/>
      <c r="F1163" s="1"/>
      <c r="G1163" s="7"/>
    </row>
    <row r="1164" spans="2:7" ht="18" customHeight="1" x14ac:dyDescent="0.25">
      <c r="B1164" s="200"/>
      <c r="E1164" s="1"/>
      <c r="F1164" s="1"/>
      <c r="G1164" s="7"/>
    </row>
    <row r="1165" spans="2:7" ht="18" customHeight="1" x14ac:dyDescent="0.25">
      <c r="B1165" s="200"/>
      <c r="E1165" s="1"/>
      <c r="F1165" s="1"/>
      <c r="G1165" s="7"/>
    </row>
    <row r="1166" spans="2:7" ht="18" customHeight="1" x14ac:dyDescent="0.25">
      <c r="B1166" s="200"/>
      <c r="E1166" s="1"/>
      <c r="F1166" s="1"/>
      <c r="G1166" s="7"/>
    </row>
    <row r="1167" spans="2:7" ht="18" customHeight="1" x14ac:dyDescent="0.25">
      <c r="B1167" s="200"/>
      <c r="E1167" s="1"/>
      <c r="F1167" s="1"/>
      <c r="G1167" s="7"/>
    </row>
    <row r="1168" spans="2:7" ht="18" customHeight="1" x14ac:dyDescent="0.25">
      <c r="B1168" s="200"/>
      <c r="E1168" s="1"/>
      <c r="F1168" s="1"/>
      <c r="G1168" s="7"/>
    </row>
    <row r="1169" spans="2:7" ht="18" customHeight="1" x14ac:dyDescent="0.25">
      <c r="B1169" s="200"/>
      <c r="E1169" s="1"/>
      <c r="F1169" s="1"/>
      <c r="G1169" s="7"/>
    </row>
    <row r="1170" spans="2:7" ht="18" customHeight="1" x14ac:dyDescent="0.25">
      <c r="B1170" s="200"/>
      <c r="E1170" s="1"/>
      <c r="F1170" s="1"/>
      <c r="G1170" s="7"/>
    </row>
    <row r="1171" spans="2:7" ht="18" customHeight="1" x14ac:dyDescent="0.25">
      <c r="B1171" s="200"/>
      <c r="E1171" s="1"/>
      <c r="F1171" s="1"/>
      <c r="G1171" s="7"/>
    </row>
    <row r="1172" spans="2:7" ht="18" customHeight="1" x14ac:dyDescent="0.25">
      <c r="B1172" s="200"/>
      <c r="E1172" s="1"/>
      <c r="F1172" s="1"/>
      <c r="G1172" s="7"/>
    </row>
    <row r="1173" spans="2:7" ht="18" customHeight="1" x14ac:dyDescent="0.25">
      <c r="B1173" s="200"/>
      <c r="E1173" s="1"/>
      <c r="F1173" s="1"/>
      <c r="G1173" s="7"/>
    </row>
    <row r="1174" spans="2:7" ht="18" customHeight="1" x14ac:dyDescent="0.25">
      <c r="B1174" s="200"/>
      <c r="E1174" s="1"/>
      <c r="F1174" s="1"/>
      <c r="G1174" s="7"/>
    </row>
    <row r="1175" spans="2:7" ht="18" customHeight="1" x14ac:dyDescent="0.25">
      <c r="B1175" s="200"/>
      <c r="E1175" s="1"/>
      <c r="F1175" s="1"/>
      <c r="G1175" s="7"/>
    </row>
    <row r="1176" spans="2:7" ht="18" customHeight="1" x14ac:dyDescent="0.25">
      <c r="B1176" s="200"/>
      <c r="E1176" s="1"/>
      <c r="F1176" s="1"/>
      <c r="G1176" s="7"/>
    </row>
    <row r="1177" spans="2:7" ht="18" customHeight="1" x14ac:dyDescent="0.25">
      <c r="B1177" s="200"/>
      <c r="E1177" s="1"/>
      <c r="F1177" s="1"/>
      <c r="G1177" s="7"/>
    </row>
    <row r="1178" spans="2:7" ht="18" customHeight="1" x14ac:dyDescent="0.25">
      <c r="B1178" s="200"/>
      <c r="E1178" s="1"/>
      <c r="F1178" s="1"/>
      <c r="G1178" s="7"/>
    </row>
    <row r="1179" spans="2:7" ht="18" customHeight="1" x14ac:dyDescent="0.25">
      <c r="B1179" s="200"/>
      <c r="E1179" s="1"/>
      <c r="F1179" s="1"/>
      <c r="G1179" s="7"/>
    </row>
    <row r="1180" spans="2:7" ht="18" customHeight="1" x14ac:dyDescent="0.25">
      <c r="B1180" s="200"/>
      <c r="E1180" s="1"/>
      <c r="F1180" s="1"/>
      <c r="G1180" s="7"/>
    </row>
    <row r="1181" spans="2:7" ht="18" customHeight="1" x14ac:dyDescent="0.25">
      <c r="B1181" s="200"/>
      <c r="E1181" s="1"/>
      <c r="F1181" s="1"/>
      <c r="G1181" s="7"/>
    </row>
    <row r="1182" spans="2:7" ht="18" customHeight="1" x14ac:dyDescent="0.25">
      <c r="B1182" s="200"/>
      <c r="E1182" s="1"/>
      <c r="F1182" s="1"/>
      <c r="G1182" s="7"/>
    </row>
    <row r="1183" spans="2:7" ht="18" customHeight="1" x14ac:dyDescent="0.25">
      <c r="B1183" s="200"/>
      <c r="E1183" s="1"/>
      <c r="F1183" s="1"/>
      <c r="G1183" s="7"/>
    </row>
    <row r="1184" spans="2:7" ht="18" customHeight="1" x14ac:dyDescent="0.25">
      <c r="B1184" s="200"/>
      <c r="E1184" s="1"/>
      <c r="F1184" s="1"/>
      <c r="G1184" s="7"/>
    </row>
    <row r="1185" spans="2:7" ht="18" customHeight="1" x14ac:dyDescent="0.25">
      <c r="B1185" s="200"/>
      <c r="E1185" s="1"/>
      <c r="F1185" s="1"/>
      <c r="G1185" s="7"/>
    </row>
    <row r="1186" spans="2:7" ht="18" customHeight="1" x14ac:dyDescent="0.25">
      <c r="B1186" s="200"/>
      <c r="E1186" s="1"/>
      <c r="F1186" s="1"/>
      <c r="G1186" s="7"/>
    </row>
    <row r="1187" spans="2:7" ht="18" customHeight="1" x14ac:dyDescent="0.25">
      <c r="B1187" s="200"/>
      <c r="E1187" s="1"/>
      <c r="F1187" s="1"/>
      <c r="G1187" s="7"/>
    </row>
    <row r="1188" spans="2:7" ht="18" customHeight="1" x14ac:dyDescent="0.25">
      <c r="B1188" s="200"/>
      <c r="E1188" s="1"/>
      <c r="F1188" s="1"/>
      <c r="G1188" s="7"/>
    </row>
    <row r="1189" spans="2:7" ht="18" customHeight="1" x14ac:dyDescent="0.25">
      <c r="B1189" s="200"/>
      <c r="E1189" s="1"/>
      <c r="F1189" s="1"/>
      <c r="G1189" s="7"/>
    </row>
    <row r="1190" spans="2:7" ht="18" customHeight="1" x14ac:dyDescent="0.25">
      <c r="B1190" s="200"/>
      <c r="E1190" s="1"/>
      <c r="F1190" s="1"/>
      <c r="G1190" s="7"/>
    </row>
    <row r="1191" spans="2:7" ht="18" customHeight="1" x14ac:dyDescent="0.25">
      <c r="B1191" s="200"/>
      <c r="E1191" s="1"/>
      <c r="F1191" s="1"/>
      <c r="G1191" s="7"/>
    </row>
    <row r="1192" spans="2:7" ht="18" customHeight="1" x14ac:dyDescent="0.25">
      <c r="B1192" s="200"/>
      <c r="E1192" s="1"/>
      <c r="F1192" s="1"/>
      <c r="G1192" s="7"/>
    </row>
    <row r="1193" spans="2:7" ht="18" customHeight="1" x14ac:dyDescent="0.25">
      <c r="B1193" s="200"/>
      <c r="E1193" s="1"/>
      <c r="F1193" s="1"/>
      <c r="G1193" s="7"/>
    </row>
    <row r="1194" spans="2:7" ht="18" customHeight="1" x14ac:dyDescent="0.25">
      <c r="B1194" s="200"/>
      <c r="E1194" s="1"/>
      <c r="F1194" s="1"/>
      <c r="G1194" s="7"/>
    </row>
    <row r="1195" spans="2:7" ht="18" customHeight="1" x14ac:dyDescent="0.25">
      <c r="B1195" s="200"/>
      <c r="E1195" s="1"/>
      <c r="F1195" s="1"/>
      <c r="G1195" s="7"/>
    </row>
    <row r="1196" spans="2:7" ht="18" customHeight="1" x14ac:dyDescent="0.25">
      <c r="B1196" s="200"/>
      <c r="E1196" s="1"/>
      <c r="F1196" s="1"/>
      <c r="G1196" s="7"/>
    </row>
    <row r="1197" spans="2:7" ht="18" customHeight="1" x14ac:dyDescent="0.25">
      <c r="B1197" s="200"/>
      <c r="E1197" s="1"/>
      <c r="F1197" s="1"/>
      <c r="G1197" s="7"/>
    </row>
    <row r="1198" spans="2:7" ht="18" customHeight="1" x14ac:dyDescent="0.25">
      <c r="B1198" s="200"/>
      <c r="E1198" s="1"/>
      <c r="F1198" s="1"/>
      <c r="G1198" s="7"/>
    </row>
    <row r="1199" spans="2:7" ht="18" customHeight="1" x14ac:dyDescent="0.25">
      <c r="B1199" s="200"/>
      <c r="E1199" s="1"/>
      <c r="F1199" s="1"/>
      <c r="G1199" s="7"/>
    </row>
    <row r="1200" spans="2:7" ht="18" customHeight="1" x14ac:dyDescent="0.25">
      <c r="B1200" s="200"/>
      <c r="E1200" s="1"/>
      <c r="F1200" s="1"/>
      <c r="G1200" s="7"/>
    </row>
    <row r="1201" spans="2:7" ht="18" customHeight="1" x14ac:dyDescent="0.25">
      <c r="B1201" s="200"/>
      <c r="E1201" s="1"/>
      <c r="F1201" s="1"/>
      <c r="G1201" s="7"/>
    </row>
    <row r="1202" spans="2:7" ht="18" customHeight="1" x14ac:dyDescent="0.25">
      <c r="B1202" s="200"/>
      <c r="E1202" s="1"/>
      <c r="F1202" s="1"/>
      <c r="G1202" s="7"/>
    </row>
    <row r="1203" spans="2:7" ht="18" customHeight="1" x14ac:dyDescent="0.25">
      <c r="B1203" s="200"/>
      <c r="E1203" s="1"/>
      <c r="F1203" s="1"/>
      <c r="G1203" s="7"/>
    </row>
    <row r="1204" spans="2:7" ht="18" customHeight="1" x14ac:dyDescent="0.25">
      <c r="B1204" s="200"/>
      <c r="E1204" s="1"/>
      <c r="F1204" s="1"/>
      <c r="G1204" s="7"/>
    </row>
    <row r="1205" spans="2:7" ht="18" customHeight="1" x14ac:dyDescent="0.25">
      <c r="B1205" s="200"/>
      <c r="E1205" s="1"/>
      <c r="F1205" s="1"/>
      <c r="G1205" s="7"/>
    </row>
    <row r="1206" spans="2:7" ht="18" customHeight="1" x14ac:dyDescent="0.25">
      <c r="B1206" s="200"/>
      <c r="E1206" s="1"/>
      <c r="F1206" s="1"/>
      <c r="G1206" s="7"/>
    </row>
    <row r="1207" spans="2:7" ht="18" customHeight="1" x14ac:dyDescent="0.25">
      <c r="B1207" s="200"/>
      <c r="E1207" s="1"/>
      <c r="F1207" s="1"/>
      <c r="G1207" s="7"/>
    </row>
    <row r="1208" spans="2:7" ht="18" customHeight="1" x14ac:dyDescent="0.25">
      <c r="B1208" s="200"/>
      <c r="E1208" s="1"/>
      <c r="F1208" s="1"/>
      <c r="G1208" s="7"/>
    </row>
    <row r="1209" spans="2:7" ht="18" customHeight="1" x14ac:dyDescent="0.25">
      <c r="B1209" s="200"/>
      <c r="E1209" s="1"/>
      <c r="F1209" s="1"/>
      <c r="G1209" s="7"/>
    </row>
    <row r="1210" spans="2:7" ht="18" customHeight="1" x14ac:dyDescent="0.25">
      <c r="B1210" s="200"/>
      <c r="E1210" s="1"/>
      <c r="F1210" s="1"/>
      <c r="G1210" s="7"/>
    </row>
    <row r="1211" spans="2:7" ht="18" customHeight="1" x14ac:dyDescent="0.25">
      <c r="B1211" s="200"/>
      <c r="E1211" s="1"/>
      <c r="F1211" s="1"/>
      <c r="G1211" s="7"/>
    </row>
    <row r="1212" spans="2:7" ht="18" customHeight="1" x14ac:dyDescent="0.25">
      <c r="B1212" s="200"/>
      <c r="E1212" s="1"/>
      <c r="F1212" s="1"/>
      <c r="G1212" s="7"/>
    </row>
    <row r="1213" spans="2:7" ht="18" customHeight="1" x14ac:dyDescent="0.25">
      <c r="B1213" s="200"/>
      <c r="E1213" s="1"/>
      <c r="F1213" s="1"/>
      <c r="G1213" s="7"/>
    </row>
    <row r="1214" spans="2:7" ht="18" customHeight="1" x14ac:dyDescent="0.25">
      <c r="B1214" s="200"/>
      <c r="E1214" s="1"/>
      <c r="F1214" s="1"/>
      <c r="G1214" s="7"/>
    </row>
    <row r="1215" spans="2:7" ht="18" customHeight="1" x14ac:dyDescent="0.25">
      <c r="B1215" s="200"/>
      <c r="E1215" s="1"/>
      <c r="F1215" s="1"/>
      <c r="G1215" s="7"/>
    </row>
    <row r="1216" spans="2:7" ht="18" customHeight="1" x14ac:dyDescent="0.25">
      <c r="B1216" s="200"/>
      <c r="E1216" s="1"/>
      <c r="F1216" s="1"/>
      <c r="G1216" s="7"/>
    </row>
    <row r="1217" spans="2:7" ht="18" customHeight="1" x14ac:dyDescent="0.25">
      <c r="B1217" s="200"/>
      <c r="E1217" s="1"/>
      <c r="F1217" s="1"/>
      <c r="G1217" s="7"/>
    </row>
    <row r="1218" spans="2:7" ht="18" customHeight="1" x14ac:dyDescent="0.25">
      <c r="B1218" s="200"/>
      <c r="E1218" s="1"/>
      <c r="F1218" s="1"/>
      <c r="G1218" s="7"/>
    </row>
    <row r="1219" spans="2:7" ht="18" customHeight="1" x14ac:dyDescent="0.25">
      <c r="B1219" s="200"/>
      <c r="E1219" s="1"/>
      <c r="F1219" s="1"/>
      <c r="G1219" s="7"/>
    </row>
    <row r="1220" spans="2:7" ht="18" customHeight="1" x14ac:dyDescent="0.25">
      <c r="B1220" s="200"/>
      <c r="E1220" s="1"/>
      <c r="F1220" s="1"/>
      <c r="G1220" s="7"/>
    </row>
  </sheetData>
  <autoFilter ref="A6:DM22"/>
  <mergeCells count="19">
    <mergeCell ref="A1:H1"/>
    <mergeCell ref="A2:H2"/>
    <mergeCell ref="E4:H4"/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22" activePane="bottomRight" state="frozen"/>
      <selection pane="topRight" activeCell="B1" sqref="B1"/>
      <selection pane="bottomLeft" activeCell="A7" sqref="A7"/>
      <selection pane="bottomRight" sqref="A1:Q32"/>
    </sheetView>
  </sheetViews>
  <sheetFormatPr defaultRowHeight="18" customHeight="1" x14ac:dyDescent="0.25"/>
  <cols>
    <col min="1" max="1" width="7.42578125" style="80" bestFit="1" customWidth="1"/>
    <col min="2" max="2" width="51.42578125" style="201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18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45" t="s">
        <v>95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7"/>
      <c r="B3" s="208"/>
      <c r="C3" s="39"/>
      <c r="D3" s="39"/>
      <c r="E3" s="39"/>
      <c r="F3" s="39"/>
      <c r="G3" s="39"/>
    </row>
    <row r="4" spans="1:119" ht="22.5" customHeight="1" x14ac:dyDescent="0.25">
      <c r="A4" s="237" t="s">
        <v>9</v>
      </c>
      <c r="B4" s="230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  <c r="Q4" s="242"/>
    </row>
    <row r="5" spans="1:119" s="32" customFormat="1" ht="18" customHeight="1" x14ac:dyDescent="0.25">
      <c r="A5" s="238"/>
      <c r="B5" s="231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160</v>
      </c>
      <c r="M5" s="246" t="s">
        <v>162</v>
      </c>
      <c r="N5" s="229" t="s">
        <v>69</v>
      </c>
      <c r="O5" s="229" t="s">
        <v>70</v>
      </c>
      <c r="P5" s="229" t="s">
        <v>65</v>
      </c>
      <c r="Q5" s="229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39"/>
      <c r="B6" s="232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46"/>
      <c r="N6" s="229"/>
      <c r="O6" s="229"/>
      <c r="P6" s="229"/>
      <c r="Q6" s="229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198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19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139</v>
      </c>
      <c r="B8" s="209" t="s">
        <v>49</v>
      </c>
      <c r="C8" s="22"/>
      <c r="D8" s="22"/>
      <c r="E8" s="26"/>
      <c r="F8" s="26">
        <v>2200</v>
      </c>
      <c r="G8" s="26">
        <f>G7+E8-F8</f>
        <v>81689979</v>
      </c>
      <c r="H8" s="160" t="s">
        <v>47</v>
      </c>
      <c r="I8" s="27"/>
      <c r="J8" s="27"/>
      <c r="K8" s="27"/>
      <c r="L8" s="27"/>
      <c r="M8" s="215"/>
      <c r="N8" s="27"/>
      <c r="O8" s="27"/>
      <c r="P8" s="27"/>
      <c r="Q8" s="27"/>
    </row>
    <row r="9" spans="1:119" ht="18" customHeight="1" x14ac:dyDescent="0.25">
      <c r="A9" s="79" t="s">
        <v>140</v>
      </c>
      <c r="B9" s="195" t="s">
        <v>148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27</v>
      </c>
      <c r="I9" s="27"/>
      <c r="J9" s="27"/>
      <c r="K9" s="27"/>
      <c r="L9" s="27"/>
      <c r="M9" s="215"/>
      <c r="N9" s="27"/>
      <c r="O9" s="27"/>
      <c r="P9" s="27"/>
      <c r="Q9" s="27"/>
    </row>
    <row r="10" spans="1:119" s="116" customFormat="1" ht="18" customHeight="1" x14ac:dyDescent="0.25">
      <c r="A10" s="134" t="s">
        <v>141</v>
      </c>
      <c r="B10" s="210" t="s">
        <v>155</v>
      </c>
      <c r="C10" s="112" t="s">
        <v>11</v>
      </c>
      <c r="D10" s="112"/>
      <c r="E10" s="113">
        <v>1000000</v>
      </c>
      <c r="F10" s="114"/>
      <c r="G10" s="114">
        <f t="shared" si="0"/>
        <v>83189979</v>
      </c>
      <c r="H10" s="27" t="s">
        <v>27</v>
      </c>
      <c r="I10" s="115"/>
      <c r="J10" s="115"/>
      <c r="K10" s="115"/>
      <c r="L10" s="115"/>
      <c r="M10" s="220"/>
      <c r="N10" s="115"/>
      <c r="O10" s="115"/>
      <c r="P10" s="115"/>
      <c r="Q10" s="115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</row>
    <row r="11" spans="1:119" ht="18" customHeight="1" x14ac:dyDescent="0.25">
      <c r="A11" s="134" t="s">
        <v>141</v>
      </c>
      <c r="B11" s="195" t="s">
        <v>156</v>
      </c>
      <c r="C11" s="112" t="s">
        <v>11</v>
      </c>
      <c r="D11" s="112"/>
      <c r="E11" s="25">
        <v>3000000</v>
      </c>
      <c r="F11" s="26"/>
      <c r="G11" s="26">
        <f t="shared" si="0"/>
        <v>86189979</v>
      </c>
      <c r="H11" s="27" t="s">
        <v>27</v>
      </c>
      <c r="I11" s="27"/>
      <c r="J11" s="27"/>
      <c r="K11" s="27"/>
      <c r="L11" s="27"/>
      <c r="M11" s="215"/>
      <c r="N11" s="27"/>
      <c r="O11" s="27"/>
      <c r="P11" s="27"/>
      <c r="Q11" s="27"/>
    </row>
    <row r="12" spans="1:119" ht="18" customHeight="1" x14ac:dyDescent="0.25">
      <c r="A12" s="134" t="s">
        <v>141</v>
      </c>
      <c r="B12" s="195" t="s">
        <v>149</v>
      </c>
      <c r="C12" s="112" t="s">
        <v>11</v>
      </c>
      <c r="D12" s="112"/>
      <c r="E12" s="25">
        <v>100000</v>
      </c>
      <c r="F12" s="26"/>
      <c r="G12" s="26">
        <f t="shared" si="0"/>
        <v>86289979</v>
      </c>
      <c r="H12" s="27" t="s">
        <v>27</v>
      </c>
      <c r="I12" s="27"/>
      <c r="J12" s="27"/>
      <c r="K12" s="27"/>
      <c r="L12" s="27"/>
      <c r="M12" s="215"/>
      <c r="N12" s="27"/>
      <c r="O12" s="27"/>
      <c r="P12" s="27"/>
      <c r="Q12" s="27"/>
    </row>
    <row r="13" spans="1:119" ht="18" customHeight="1" x14ac:dyDescent="0.25">
      <c r="A13" s="134" t="s">
        <v>141</v>
      </c>
      <c r="B13" s="195" t="s">
        <v>158</v>
      </c>
      <c r="C13" s="112"/>
      <c r="D13" s="112"/>
      <c r="E13" s="25"/>
      <c r="F13" s="26"/>
      <c r="G13" s="26">
        <f t="shared" si="0"/>
        <v>86289979</v>
      </c>
      <c r="H13" s="27" t="s">
        <v>91</v>
      </c>
      <c r="I13" s="27">
        <v>100</v>
      </c>
      <c r="J13" s="27"/>
      <c r="K13" s="27"/>
      <c r="L13" s="27"/>
      <c r="M13" s="215"/>
      <c r="N13" s="27"/>
      <c r="O13" s="27"/>
      <c r="P13" s="27"/>
      <c r="Q13" s="27"/>
    </row>
    <row r="14" spans="1:119" ht="18" customHeight="1" x14ac:dyDescent="0.25">
      <c r="A14" s="134" t="s">
        <v>141</v>
      </c>
      <c r="B14" s="195" t="s">
        <v>157</v>
      </c>
      <c r="C14" s="112"/>
      <c r="D14" s="112"/>
      <c r="E14" s="25"/>
      <c r="F14" s="26"/>
      <c r="G14" s="26">
        <f t="shared" si="0"/>
        <v>86289979</v>
      </c>
      <c r="H14" s="27" t="s">
        <v>91</v>
      </c>
      <c r="I14" s="27">
        <v>10</v>
      </c>
      <c r="J14" s="27"/>
      <c r="K14" s="27"/>
      <c r="L14" s="27"/>
      <c r="M14" s="215"/>
      <c r="N14" s="27"/>
      <c r="O14" s="27"/>
      <c r="P14" s="27"/>
      <c r="Q14" s="27"/>
    </row>
    <row r="15" spans="1:119" ht="18" customHeight="1" x14ac:dyDescent="0.25">
      <c r="A15" s="134" t="s">
        <v>141</v>
      </c>
      <c r="B15" s="195" t="s">
        <v>159</v>
      </c>
      <c r="C15" s="112"/>
      <c r="D15" s="112"/>
      <c r="E15" s="25"/>
      <c r="F15" s="26"/>
      <c r="G15" s="26">
        <f t="shared" si="0"/>
        <v>86289979</v>
      </c>
      <c r="H15" s="27" t="s">
        <v>91</v>
      </c>
      <c r="I15" s="27">
        <v>20</v>
      </c>
      <c r="J15" s="27"/>
      <c r="K15" s="27"/>
      <c r="L15" s="27">
        <v>2</v>
      </c>
      <c r="M15" s="215"/>
      <c r="N15" s="27"/>
      <c r="O15" s="27"/>
      <c r="P15" s="27"/>
      <c r="Q15" s="27"/>
    </row>
    <row r="16" spans="1:119" ht="18" customHeight="1" x14ac:dyDescent="0.25">
      <c r="A16" s="134" t="s">
        <v>141</v>
      </c>
      <c r="B16" s="195" t="s">
        <v>161</v>
      </c>
      <c r="C16" s="112"/>
      <c r="D16" s="112"/>
      <c r="E16" s="25"/>
      <c r="F16" s="26"/>
      <c r="G16" s="26">
        <f t="shared" si="0"/>
        <v>86289979</v>
      </c>
      <c r="H16" s="27" t="s">
        <v>91</v>
      </c>
      <c r="I16" s="27"/>
      <c r="J16" s="27"/>
      <c r="K16" s="27"/>
      <c r="L16" s="27"/>
      <c r="M16" s="215">
        <v>1000</v>
      </c>
      <c r="N16" s="27"/>
      <c r="O16" s="27"/>
      <c r="P16" s="27"/>
      <c r="Q16" s="27"/>
    </row>
    <row r="17" spans="1:119" ht="18" customHeight="1" x14ac:dyDescent="0.25">
      <c r="A17" s="79" t="s">
        <v>142</v>
      </c>
      <c r="B17" s="195" t="s">
        <v>150</v>
      </c>
      <c r="C17" s="112" t="s">
        <v>11</v>
      </c>
      <c r="D17" s="112"/>
      <c r="E17" s="25">
        <v>2000000</v>
      </c>
      <c r="F17" s="26"/>
      <c r="G17" s="26">
        <f t="shared" si="0"/>
        <v>88289979</v>
      </c>
      <c r="H17" s="27" t="s">
        <v>27</v>
      </c>
      <c r="I17" s="27"/>
      <c r="J17" s="27"/>
      <c r="K17" s="27"/>
      <c r="L17" s="27"/>
      <c r="M17" s="215"/>
      <c r="N17" s="27"/>
      <c r="O17" s="27"/>
      <c r="P17" s="27"/>
      <c r="Q17" s="27"/>
    </row>
    <row r="18" spans="1:119" ht="18" customHeight="1" x14ac:dyDescent="0.25">
      <c r="A18" s="79" t="s">
        <v>142</v>
      </c>
      <c r="B18" s="195" t="s">
        <v>151</v>
      </c>
      <c r="C18" s="112" t="s">
        <v>11</v>
      </c>
      <c r="D18" s="112"/>
      <c r="E18" s="25">
        <v>300000</v>
      </c>
      <c r="F18" s="26"/>
      <c r="G18" s="26">
        <f t="shared" si="0"/>
        <v>88589979</v>
      </c>
      <c r="H18" s="27" t="s">
        <v>27</v>
      </c>
      <c r="I18" s="27"/>
      <c r="J18" s="27"/>
      <c r="K18" s="27"/>
      <c r="L18" s="27"/>
      <c r="M18" s="215"/>
      <c r="N18" s="27"/>
      <c r="O18" s="27"/>
      <c r="P18" s="27"/>
      <c r="Q18" s="27"/>
    </row>
    <row r="19" spans="1:119" s="90" customFormat="1" ht="110.25" x14ac:dyDescent="0.2">
      <c r="A19" s="155" t="s">
        <v>142</v>
      </c>
      <c r="B19" s="209" t="s">
        <v>152</v>
      </c>
      <c r="C19" s="163" t="s">
        <v>11</v>
      </c>
      <c r="D19" s="163"/>
      <c r="E19" s="158">
        <f>200000+100000+100000+100000+100000+100000+100000+100000+100000+100000+100000+100000+500000</f>
        <v>1800000</v>
      </c>
      <c r="F19" s="159"/>
      <c r="G19" s="159">
        <f t="shared" si="0"/>
        <v>90389979</v>
      </c>
      <c r="H19" s="160" t="s">
        <v>27</v>
      </c>
      <c r="I19" s="160"/>
      <c r="J19" s="160"/>
      <c r="K19" s="160"/>
      <c r="L19" s="160"/>
      <c r="M19" s="158"/>
      <c r="N19" s="160"/>
      <c r="O19" s="160"/>
      <c r="P19" s="160"/>
      <c r="Q19" s="160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</row>
    <row r="20" spans="1:119" ht="18" customHeight="1" x14ac:dyDescent="0.25">
      <c r="A20" s="79" t="s">
        <v>143</v>
      </c>
      <c r="B20" s="195" t="s">
        <v>153</v>
      </c>
      <c r="C20" s="112" t="s">
        <v>11</v>
      </c>
      <c r="D20" s="112"/>
      <c r="E20" s="25">
        <v>300000</v>
      </c>
      <c r="F20" s="26"/>
      <c r="G20" s="26">
        <f t="shared" si="0"/>
        <v>90689979</v>
      </c>
      <c r="H20" s="27" t="s">
        <v>27</v>
      </c>
      <c r="I20" s="27"/>
      <c r="J20" s="27"/>
      <c r="K20" s="27"/>
      <c r="L20" s="27"/>
      <c r="M20" s="215"/>
      <c r="N20" s="27"/>
      <c r="O20" s="27"/>
      <c r="P20" s="27"/>
      <c r="Q20" s="27"/>
    </row>
    <row r="21" spans="1:119" ht="18" customHeight="1" x14ac:dyDescent="0.25">
      <c r="A21" s="79" t="s">
        <v>144</v>
      </c>
      <c r="B21" s="195" t="s">
        <v>154</v>
      </c>
      <c r="C21" s="112" t="s">
        <v>11</v>
      </c>
      <c r="D21" s="112"/>
      <c r="E21" s="25">
        <v>500000</v>
      </c>
      <c r="F21" s="26"/>
      <c r="G21" s="26">
        <f t="shared" si="0"/>
        <v>91189979</v>
      </c>
      <c r="H21" s="27" t="s">
        <v>27</v>
      </c>
      <c r="I21" s="27"/>
      <c r="J21" s="27"/>
      <c r="K21" s="27"/>
      <c r="L21" s="27"/>
      <c r="M21" s="215"/>
      <c r="N21" s="27"/>
      <c r="O21" s="27"/>
      <c r="P21" s="27"/>
      <c r="Q21" s="27"/>
    </row>
    <row r="22" spans="1:119" ht="18" customHeight="1" x14ac:dyDescent="0.25">
      <c r="A22" s="79" t="s">
        <v>145</v>
      </c>
      <c r="B22" s="27" t="s">
        <v>50</v>
      </c>
      <c r="C22" s="27"/>
      <c r="D22" s="27"/>
      <c r="E22" s="215">
        <v>6841</v>
      </c>
      <c r="F22" s="26"/>
      <c r="G22" s="26">
        <f t="shared" si="0"/>
        <v>91196820</v>
      </c>
      <c r="H22" s="27" t="s">
        <v>50</v>
      </c>
      <c r="I22" s="27"/>
      <c r="J22" s="27"/>
      <c r="K22" s="27"/>
      <c r="L22" s="27"/>
      <c r="M22" s="215"/>
      <c r="N22" s="27"/>
      <c r="O22" s="27"/>
      <c r="P22" s="27"/>
      <c r="Q22" s="27"/>
    </row>
    <row r="23" spans="1:119" ht="18" customHeight="1" x14ac:dyDescent="0.25">
      <c r="A23" s="79" t="s">
        <v>146</v>
      </c>
      <c r="B23" s="195" t="s">
        <v>163</v>
      </c>
      <c r="C23" s="112"/>
      <c r="D23" s="112"/>
      <c r="E23" s="25"/>
      <c r="F23" s="26"/>
      <c r="G23" s="26">
        <f t="shared" si="0"/>
        <v>91196820</v>
      </c>
      <c r="H23" s="27" t="s">
        <v>91</v>
      </c>
      <c r="I23" s="27">
        <v>50</v>
      </c>
      <c r="J23" s="27"/>
      <c r="K23" s="27"/>
      <c r="L23" s="27"/>
      <c r="M23" s="215"/>
      <c r="N23" s="27"/>
      <c r="O23" s="27"/>
      <c r="P23" s="27"/>
      <c r="Q23" s="27"/>
    </row>
    <row r="24" spans="1:119" ht="18" customHeight="1" x14ac:dyDescent="0.25">
      <c r="A24" s="79" t="s">
        <v>146</v>
      </c>
      <c r="B24" s="195" t="s">
        <v>164</v>
      </c>
      <c r="C24" s="112"/>
      <c r="D24" s="112"/>
      <c r="E24" s="25"/>
      <c r="F24" s="26"/>
      <c r="G24" s="26">
        <f t="shared" si="0"/>
        <v>91196820</v>
      </c>
      <c r="H24" s="27" t="s">
        <v>91</v>
      </c>
      <c r="I24" s="27">
        <v>10</v>
      </c>
      <c r="J24" s="27"/>
      <c r="K24" s="27"/>
      <c r="L24" s="27"/>
      <c r="M24" s="215"/>
      <c r="N24" s="27"/>
      <c r="O24" s="27"/>
      <c r="P24" s="27"/>
      <c r="Q24" s="27"/>
    </row>
    <row r="25" spans="1:119" ht="18" customHeight="1" x14ac:dyDescent="0.25">
      <c r="A25" s="79" t="s">
        <v>146</v>
      </c>
      <c r="B25" s="195" t="s">
        <v>154</v>
      </c>
      <c r="C25" s="112"/>
      <c r="D25" s="112"/>
      <c r="E25" s="25"/>
      <c r="F25" s="26"/>
      <c r="G25" s="26">
        <f t="shared" si="0"/>
        <v>91196820</v>
      </c>
      <c r="H25" s="27" t="s">
        <v>91</v>
      </c>
      <c r="I25" s="27">
        <v>20</v>
      </c>
      <c r="J25" s="27">
        <v>1</v>
      </c>
      <c r="K25" s="27"/>
      <c r="L25" s="27"/>
      <c r="M25" s="215"/>
      <c r="N25" s="27"/>
      <c r="O25" s="27"/>
      <c r="P25" s="27"/>
      <c r="Q25" s="27"/>
    </row>
    <row r="26" spans="1:119" ht="18" customHeight="1" x14ac:dyDescent="0.25">
      <c r="A26" s="79" t="s">
        <v>146</v>
      </c>
      <c r="B26" s="195" t="s">
        <v>154</v>
      </c>
      <c r="C26" s="112"/>
      <c r="D26" s="112"/>
      <c r="E26" s="25"/>
      <c r="F26" s="26"/>
      <c r="G26" s="26">
        <f t="shared" si="0"/>
        <v>91196820</v>
      </c>
      <c r="H26" s="27" t="s">
        <v>91</v>
      </c>
      <c r="I26" s="27"/>
      <c r="J26" s="27"/>
      <c r="K26" s="27"/>
      <c r="L26" s="27"/>
      <c r="M26" s="215"/>
      <c r="N26" s="27"/>
      <c r="O26" s="27"/>
      <c r="P26" s="27"/>
      <c r="Q26" s="27">
        <v>1</v>
      </c>
    </row>
    <row r="27" spans="1:119" ht="18" customHeight="1" x14ac:dyDescent="0.25">
      <c r="A27" s="79" t="s">
        <v>146</v>
      </c>
      <c r="B27" s="195" t="s">
        <v>165</v>
      </c>
      <c r="C27" s="112" t="s">
        <v>11</v>
      </c>
      <c r="D27" s="112"/>
      <c r="E27" s="25">
        <v>2000000</v>
      </c>
      <c r="F27" s="26"/>
      <c r="G27" s="26">
        <f t="shared" si="0"/>
        <v>93196820</v>
      </c>
      <c r="H27" s="27" t="s">
        <v>27</v>
      </c>
      <c r="I27" s="27"/>
      <c r="J27" s="27"/>
      <c r="K27" s="27"/>
      <c r="L27" s="27"/>
      <c r="M27" s="215"/>
      <c r="N27" s="27"/>
      <c r="O27" s="27"/>
      <c r="P27" s="27"/>
      <c r="Q27" s="27"/>
    </row>
    <row r="28" spans="1:119" ht="18" customHeight="1" x14ac:dyDescent="0.25">
      <c r="A28" s="79" t="s">
        <v>147</v>
      </c>
      <c r="B28" s="195" t="s">
        <v>81</v>
      </c>
      <c r="C28" s="112"/>
      <c r="D28" s="112"/>
      <c r="E28" s="25">
        <v>2991780</v>
      </c>
      <c r="F28" s="26"/>
      <c r="G28" s="26">
        <f t="shared" si="0"/>
        <v>96188600</v>
      </c>
      <c r="H28" s="27" t="s">
        <v>50</v>
      </c>
      <c r="I28" s="27"/>
      <c r="J28" s="27"/>
      <c r="K28" s="27"/>
      <c r="L28" s="27"/>
      <c r="M28" s="215"/>
      <c r="N28" s="27"/>
      <c r="O28" s="27"/>
      <c r="P28" s="27"/>
      <c r="Q28" s="27"/>
    </row>
    <row r="29" spans="1:119" ht="18" customHeight="1" x14ac:dyDescent="0.25">
      <c r="A29" s="79" t="s">
        <v>147</v>
      </c>
      <c r="B29" s="195" t="s">
        <v>226</v>
      </c>
      <c r="C29" s="112"/>
      <c r="D29" s="112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15"/>
      <c r="N29" s="27"/>
      <c r="O29" s="27"/>
      <c r="P29" s="27"/>
      <c r="Q29" s="27"/>
    </row>
    <row r="30" spans="1:119" s="100" customFormat="1" ht="18" customHeight="1" x14ac:dyDescent="0.25">
      <c r="A30" s="96"/>
      <c r="B30" s="198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7"/>
      <c r="I30" s="97">
        <f>SUM(I7:I29)</f>
        <v>210</v>
      </c>
      <c r="J30" s="97">
        <f>SUM(J7:J29)</f>
        <v>1</v>
      </c>
      <c r="K30" s="97">
        <f>SUM(K7:K29)</f>
        <v>0</v>
      </c>
      <c r="L30" s="97">
        <f t="shared" ref="L30:Q30" si="1">SUM(L7:L29)</f>
        <v>2</v>
      </c>
      <c r="M30" s="221">
        <f t="shared" si="1"/>
        <v>1000</v>
      </c>
      <c r="N30" s="97">
        <f t="shared" si="1"/>
        <v>0</v>
      </c>
      <c r="O30" s="97">
        <f t="shared" si="1"/>
        <v>0</v>
      </c>
      <c r="P30" s="97">
        <f t="shared" si="1"/>
        <v>0</v>
      </c>
      <c r="Q30" s="97">
        <f t="shared" si="1"/>
        <v>1</v>
      </c>
      <c r="R30" s="98"/>
      <c r="S30" s="98"/>
      <c r="T30" s="98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</row>
    <row r="31" spans="1:119" s="29" customFormat="1" ht="18" customHeight="1" x14ac:dyDescent="0.25">
      <c r="A31" s="80"/>
      <c r="B31" s="199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18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28" t="s">
        <v>94</v>
      </c>
      <c r="B32" s="228"/>
      <c r="C32" s="228"/>
      <c r="D32" s="228"/>
      <c r="E32" s="228"/>
      <c r="F32" s="228"/>
      <c r="G32" s="228"/>
      <c r="H32" s="228"/>
      <c r="I32" s="37"/>
      <c r="J32" s="24"/>
      <c r="K32" s="24"/>
      <c r="L32" s="24"/>
      <c r="M32" s="218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80"/>
      <c r="B33" s="199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18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80"/>
      <c r="B34" s="199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18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80"/>
      <c r="B35" s="199"/>
      <c r="C35" s="31"/>
      <c r="D35" s="34"/>
      <c r="E35" s="35"/>
      <c r="F35" s="36"/>
      <c r="G35" s="24"/>
      <c r="I35" s="24"/>
      <c r="J35" s="24"/>
      <c r="K35" s="24"/>
      <c r="L35" s="24"/>
      <c r="M35" s="218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199"/>
      <c r="C36" s="31"/>
      <c r="D36" s="34"/>
      <c r="E36" s="35"/>
      <c r="F36" s="36"/>
      <c r="G36" s="24"/>
    </row>
    <row r="37" spans="1:119" ht="18" customHeight="1" x14ac:dyDescent="0.25">
      <c r="B37" s="199"/>
      <c r="C37" s="31"/>
      <c r="D37" s="34"/>
      <c r="E37" s="35"/>
      <c r="F37" s="36"/>
      <c r="G37" s="24"/>
    </row>
    <row r="38" spans="1:119" ht="18" customHeight="1" x14ac:dyDescent="0.25">
      <c r="B38" s="199"/>
      <c r="C38" s="31"/>
      <c r="D38" s="34"/>
      <c r="E38" s="35"/>
      <c r="F38" s="36"/>
      <c r="G38" s="24"/>
    </row>
    <row r="39" spans="1:119" ht="18" customHeight="1" x14ac:dyDescent="0.25">
      <c r="B39" s="200"/>
      <c r="G39" s="36"/>
    </row>
    <row r="40" spans="1:119" ht="18" customHeight="1" x14ac:dyDescent="0.25">
      <c r="B40" s="200"/>
      <c r="G40" s="36"/>
    </row>
    <row r="41" spans="1:119" ht="18" customHeight="1" x14ac:dyDescent="0.25">
      <c r="B41" s="200"/>
      <c r="G41" s="36"/>
    </row>
    <row r="42" spans="1:119" ht="18" customHeight="1" x14ac:dyDescent="0.25">
      <c r="B42" s="200"/>
      <c r="G42" s="36"/>
    </row>
    <row r="43" spans="1:119" ht="18" customHeight="1" x14ac:dyDescent="0.25">
      <c r="B43" s="200"/>
      <c r="G43" s="36"/>
    </row>
    <row r="44" spans="1:119" ht="18" customHeight="1" x14ac:dyDescent="0.25">
      <c r="B44" s="200"/>
      <c r="G44" s="36"/>
    </row>
    <row r="45" spans="1:119" ht="18" customHeight="1" x14ac:dyDescent="0.25">
      <c r="B45" s="200"/>
      <c r="G45" s="36"/>
    </row>
    <row r="46" spans="1:119" ht="18" customHeight="1" x14ac:dyDescent="0.25">
      <c r="B46" s="200"/>
      <c r="G46" s="36"/>
      <c r="I46" s="24" t="s">
        <v>0</v>
      </c>
    </row>
    <row r="47" spans="1:119" ht="18" customHeight="1" x14ac:dyDescent="0.25">
      <c r="B47" s="200"/>
      <c r="G47" s="36"/>
    </row>
    <row r="48" spans="1:119" ht="18" customHeight="1" x14ac:dyDescent="0.25">
      <c r="B48" s="200"/>
      <c r="G48" s="36"/>
    </row>
    <row r="49" spans="2:7" ht="18" customHeight="1" x14ac:dyDescent="0.25">
      <c r="B49" s="200"/>
      <c r="G49" s="36"/>
    </row>
    <row r="50" spans="2:7" ht="18" customHeight="1" x14ac:dyDescent="0.25">
      <c r="B50" s="200"/>
      <c r="G50" s="36"/>
    </row>
    <row r="51" spans="2:7" ht="18" customHeight="1" x14ac:dyDescent="0.25">
      <c r="B51" s="200"/>
      <c r="G51" s="36"/>
    </row>
    <row r="52" spans="2:7" ht="18" customHeight="1" x14ac:dyDescent="0.25">
      <c r="B52" s="200"/>
      <c r="G52" s="36"/>
    </row>
    <row r="53" spans="2:7" ht="18" customHeight="1" x14ac:dyDescent="0.25">
      <c r="B53" s="200"/>
      <c r="E53" s="24"/>
      <c r="F53" s="24"/>
      <c r="G53" s="36"/>
    </row>
    <row r="54" spans="2:7" ht="18" customHeight="1" x14ac:dyDescent="0.25">
      <c r="B54" s="200"/>
      <c r="E54" s="24"/>
      <c r="F54" s="24"/>
      <c r="G54" s="36"/>
    </row>
    <row r="55" spans="2:7" ht="18" customHeight="1" x14ac:dyDescent="0.25">
      <c r="B55" s="200"/>
      <c r="E55" s="24"/>
      <c r="F55" s="24"/>
      <c r="G55" s="36"/>
    </row>
    <row r="56" spans="2:7" ht="18" customHeight="1" x14ac:dyDescent="0.25">
      <c r="B56" s="200"/>
      <c r="E56" s="24"/>
      <c r="F56" s="24"/>
      <c r="G56" s="36"/>
    </row>
    <row r="57" spans="2:7" ht="18" customHeight="1" x14ac:dyDescent="0.25">
      <c r="B57" s="200"/>
      <c r="E57" s="24"/>
      <c r="F57" s="24"/>
      <c r="G57" s="36"/>
    </row>
    <row r="58" spans="2:7" ht="18" customHeight="1" x14ac:dyDescent="0.25">
      <c r="B58" s="200"/>
      <c r="E58" s="24"/>
      <c r="F58" s="24"/>
      <c r="G58" s="36"/>
    </row>
    <row r="59" spans="2:7" ht="18" customHeight="1" x14ac:dyDescent="0.25">
      <c r="B59" s="200"/>
      <c r="E59" s="24"/>
      <c r="F59" s="24"/>
      <c r="G59" s="36"/>
    </row>
    <row r="60" spans="2:7" ht="18" customHeight="1" x14ac:dyDescent="0.25">
      <c r="B60" s="200"/>
      <c r="E60" s="24"/>
      <c r="F60" s="24"/>
      <c r="G60" s="36"/>
    </row>
    <row r="61" spans="2:7" ht="18" customHeight="1" x14ac:dyDescent="0.25">
      <c r="B61" s="200"/>
      <c r="E61" s="24"/>
      <c r="F61" s="24"/>
      <c r="G61" s="36"/>
    </row>
    <row r="62" spans="2:7" ht="18" customHeight="1" x14ac:dyDescent="0.25">
      <c r="B62" s="200"/>
      <c r="E62" s="24"/>
      <c r="F62" s="24"/>
      <c r="G62" s="36"/>
    </row>
    <row r="63" spans="2:7" ht="18" customHeight="1" x14ac:dyDescent="0.25">
      <c r="B63" s="200"/>
      <c r="E63" s="24"/>
      <c r="F63" s="24"/>
      <c r="G63" s="36"/>
    </row>
    <row r="64" spans="2:7" ht="18" customHeight="1" x14ac:dyDescent="0.25">
      <c r="B64" s="200"/>
      <c r="E64" s="24"/>
      <c r="F64" s="24"/>
      <c r="G64" s="36"/>
    </row>
    <row r="65" spans="2:7" ht="18" customHeight="1" x14ac:dyDescent="0.25">
      <c r="B65" s="200"/>
      <c r="E65" s="24"/>
      <c r="F65" s="24"/>
      <c r="G65" s="36"/>
    </row>
    <row r="66" spans="2:7" ht="18" customHeight="1" x14ac:dyDescent="0.25">
      <c r="B66" s="200"/>
      <c r="E66" s="24"/>
      <c r="F66" s="24"/>
      <c r="G66" s="36"/>
    </row>
    <row r="67" spans="2:7" ht="18" customHeight="1" x14ac:dyDescent="0.25">
      <c r="B67" s="200"/>
      <c r="E67" s="24"/>
      <c r="F67" s="24"/>
      <c r="G67" s="36"/>
    </row>
    <row r="68" spans="2:7" ht="18" customHeight="1" x14ac:dyDescent="0.25">
      <c r="B68" s="200"/>
      <c r="E68" s="24"/>
      <c r="F68" s="24"/>
      <c r="G68" s="36"/>
    </row>
    <row r="69" spans="2:7" ht="18" customHeight="1" x14ac:dyDescent="0.25">
      <c r="B69" s="200"/>
      <c r="E69" s="24"/>
      <c r="F69" s="24"/>
      <c r="G69" s="36"/>
    </row>
    <row r="70" spans="2:7" ht="18" customHeight="1" x14ac:dyDescent="0.25">
      <c r="B70" s="200"/>
      <c r="E70" s="24"/>
      <c r="F70" s="24"/>
      <c r="G70" s="36"/>
    </row>
    <row r="71" spans="2:7" ht="18" customHeight="1" x14ac:dyDescent="0.25">
      <c r="B71" s="200"/>
      <c r="E71" s="24"/>
      <c r="F71" s="24"/>
      <c r="G71" s="36"/>
    </row>
    <row r="72" spans="2:7" ht="18" customHeight="1" x14ac:dyDescent="0.25">
      <c r="B72" s="200"/>
      <c r="E72" s="24"/>
      <c r="F72" s="24"/>
      <c r="G72" s="36"/>
    </row>
    <row r="73" spans="2:7" ht="18" customHeight="1" x14ac:dyDescent="0.25">
      <c r="B73" s="200"/>
      <c r="E73" s="24"/>
      <c r="F73" s="24"/>
      <c r="G73" s="36"/>
    </row>
    <row r="74" spans="2:7" ht="18" customHeight="1" x14ac:dyDescent="0.25">
      <c r="B74" s="200"/>
      <c r="E74" s="24"/>
      <c r="F74" s="24"/>
      <c r="G74" s="36"/>
    </row>
    <row r="75" spans="2:7" ht="18" customHeight="1" x14ac:dyDescent="0.25">
      <c r="B75" s="200"/>
      <c r="E75" s="24"/>
      <c r="F75" s="24"/>
      <c r="G75" s="36"/>
    </row>
    <row r="76" spans="2:7" ht="18" customHeight="1" x14ac:dyDescent="0.25">
      <c r="B76" s="200"/>
      <c r="E76" s="24"/>
      <c r="F76" s="24"/>
      <c r="G76" s="36"/>
    </row>
    <row r="77" spans="2:7" ht="18" customHeight="1" x14ac:dyDescent="0.25">
      <c r="B77" s="200"/>
      <c r="E77" s="24"/>
      <c r="F77" s="24"/>
      <c r="G77" s="36"/>
    </row>
    <row r="78" spans="2:7" ht="18" customHeight="1" x14ac:dyDescent="0.25">
      <c r="B78" s="200"/>
      <c r="E78" s="24"/>
      <c r="F78" s="24"/>
      <c r="G78" s="36"/>
    </row>
    <row r="79" spans="2:7" ht="18" customHeight="1" x14ac:dyDescent="0.25">
      <c r="B79" s="200"/>
      <c r="E79" s="24"/>
      <c r="F79" s="24"/>
      <c r="G79" s="36"/>
    </row>
    <row r="80" spans="2:7" ht="18" customHeight="1" x14ac:dyDescent="0.25">
      <c r="B80" s="200"/>
      <c r="E80" s="24"/>
      <c r="F80" s="24"/>
      <c r="G80" s="36"/>
    </row>
    <row r="81" spans="2:7" ht="18" customHeight="1" x14ac:dyDescent="0.25">
      <c r="B81" s="200"/>
      <c r="E81" s="24"/>
      <c r="F81" s="24"/>
      <c r="G81" s="36"/>
    </row>
    <row r="82" spans="2:7" ht="18" customHeight="1" x14ac:dyDescent="0.25">
      <c r="B82" s="200"/>
      <c r="E82" s="24"/>
      <c r="F82" s="24"/>
      <c r="G82" s="36"/>
    </row>
    <row r="83" spans="2:7" ht="18" customHeight="1" x14ac:dyDescent="0.25">
      <c r="B83" s="200"/>
      <c r="E83" s="24"/>
      <c r="F83" s="24"/>
      <c r="G83" s="36"/>
    </row>
    <row r="84" spans="2:7" ht="18" customHeight="1" x14ac:dyDescent="0.25">
      <c r="B84" s="200"/>
      <c r="E84" s="24"/>
      <c r="F84" s="24"/>
      <c r="G84" s="36"/>
    </row>
    <row r="85" spans="2:7" ht="18" customHeight="1" x14ac:dyDescent="0.25">
      <c r="B85" s="200"/>
      <c r="E85" s="24"/>
      <c r="F85" s="24"/>
      <c r="G85" s="36"/>
    </row>
    <row r="86" spans="2:7" ht="18" customHeight="1" x14ac:dyDescent="0.25">
      <c r="B86" s="200"/>
      <c r="E86" s="24"/>
      <c r="F86" s="24"/>
      <c r="G86" s="36"/>
    </row>
    <row r="87" spans="2:7" ht="18" customHeight="1" x14ac:dyDescent="0.25">
      <c r="B87" s="200"/>
      <c r="E87" s="24"/>
      <c r="F87" s="24"/>
      <c r="G87" s="36"/>
    </row>
    <row r="88" spans="2:7" ht="18" customHeight="1" x14ac:dyDescent="0.25">
      <c r="B88" s="200"/>
      <c r="E88" s="24"/>
      <c r="F88" s="24"/>
      <c r="G88" s="36"/>
    </row>
    <row r="89" spans="2:7" ht="18" customHeight="1" x14ac:dyDescent="0.25">
      <c r="B89" s="200"/>
      <c r="E89" s="24"/>
      <c r="F89" s="24"/>
      <c r="G89" s="36"/>
    </row>
    <row r="90" spans="2:7" ht="18" customHeight="1" x14ac:dyDescent="0.25">
      <c r="B90" s="200"/>
      <c r="E90" s="24"/>
      <c r="F90" s="24"/>
      <c r="G90" s="36"/>
    </row>
    <row r="91" spans="2:7" ht="18" customHeight="1" x14ac:dyDescent="0.25">
      <c r="B91" s="200"/>
      <c r="E91" s="24"/>
      <c r="F91" s="24"/>
      <c r="G91" s="36"/>
    </row>
    <row r="92" spans="2:7" ht="18" customHeight="1" x14ac:dyDescent="0.25">
      <c r="B92" s="200"/>
      <c r="E92" s="24"/>
      <c r="F92" s="24"/>
      <c r="G92" s="36"/>
    </row>
    <row r="93" spans="2:7" ht="18" customHeight="1" x14ac:dyDescent="0.25">
      <c r="B93" s="200"/>
      <c r="E93" s="24"/>
      <c r="F93" s="24"/>
      <c r="G93" s="36"/>
    </row>
    <row r="94" spans="2:7" ht="18" customHeight="1" x14ac:dyDescent="0.25">
      <c r="B94" s="200"/>
      <c r="E94" s="24"/>
      <c r="F94" s="24"/>
      <c r="G94" s="36"/>
    </row>
    <row r="95" spans="2:7" ht="18" customHeight="1" x14ac:dyDescent="0.25">
      <c r="B95" s="200"/>
      <c r="E95" s="24"/>
      <c r="F95" s="24"/>
      <c r="G95" s="36"/>
    </row>
    <row r="96" spans="2:7" ht="18" customHeight="1" x14ac:dyDescent="0.25">
      <c r="B96" s="200"/>
      <c r="E96" s="24"/>
      <c r="F96" s="24"/>
      <c r="G96" s="36"/>
    </row>
    <row r="97" spans="2:7" ht="18" customHeight="1" x14ac:dyDescent="0.25">
      <c r="B97" s="200"/>
      <c r="E97" s="24"/>
      <c r="F97" s="24"/>
      <c r="G97" s="36"/>
    </row>
    <row r="98" spans="2:7" ht="18" customHeight="1" x14ac:dyDescent="0.25">
      <c r="B98" s="200"/>
      <c r="E98" s="24"/>
      <c r="F98" s="24"/>
      <c r="G98" s="36"/>
    </row>
    <row r="99" spans="2:7" ht="18" customHeight="1" x14ac:dyDescent="0.25">
      <c r="B99" s="200"/>
      <c r="E99" s="24"/>
      <c r="F99" s="24"/>
      <c r="G99" s="36"/>
    </row>
    <row r="100" spans="2:7" ht="18" customHeight="1" x14ac:dyDescent="0.25">
      <c r="B100" s="200"/>
      <c r="E100" s="24"/>
      <c r="F100" s="24"/>
      <c r="G100" s="36"/>
    </row>
    <row r="101" spans="2:7" ht="18" customHeight="1" x14ac:dyDescent="0.25">
      <c r="B101" s="200"/>
      <c r="E101" s="24"/>
      <c r="F101" s="24"/>
      <c r="G101" s="36"/>
    </row>
    <row r="102" spans="2:7" ht="18" customHeight="1" x14ac:dyDescent="0.25">
      <c r="B102" s="200"/>
      <c r="E102" s="24"/>
      <c r="F102" s="24"/>
      <c r="G102" s="36"/>
    </row>
    <row r="103" spans="2:7" ht="18" customHeight="1" x14ac:dyDescent="0.25">
      <c r="B103" s="200"/>
      <c r="E103" s="24"/>
      <c r="F103" s="24"/>
      <c r="G103" s="36"/>
    </row>
    <row r="104" spans="2:7" ht="18" customHeight="1" x14ac:dyDescent="0.25">
      <c r="B104" s="200"/>
      <c r="E104" s="24"/>
      <c r="F104" s="24"/>
      <c r="G104" s="36"/>
    </row>
    <row r="105" spans="2:7" ht="18" customHeight="1" x14ac:dyDescent="0.25">
      <c r="B105" s="200"/>
      <c r="E105" s="24"/>
      <c r="F105" s="24"/>
      <c r="G105" s="36"/>
    </row>
    <row r="106" spans="2:7" ht="18" customHeight="1" x14ac:dyDescent="0.25">
      <c r="B106" s="200"/>
      <c r="E106" s="24"/>
      <c r="F106" s="24"/>
      <c r="G106" s="36"/>
    </row>
    <row r="107" spans="2:7" ht="18" customHeight="1" x14ac:dyDescent="0.25">
      <c r="B107" s="200"/>
      <c r="E107" s="24"/>
      <c r="F107" s="24"/>
      <c r="G107" s="36"/>
    </row>
    <row r="108" spans="2:7" ht="18" customHeight="1" x14ac:dyDescent="0.25">
      <c r="B108" s="200"/>
      <c r="E108" s="24"/>
      <c r="F108" s="24"/>
      <c r="G108" s="36"/>
    </row>
    <row r="109" spans="2:7" ht="18" customHeight="1" x14ac:dyDescent="0.25">
      <c r="B109" s="200"/>
      <c r="E109" s="24"/>
      <c r="F109" s="24"/>
      <c r="G109" s="36"/>
    </row>
    <row r="110" spans="2:7" ht="18" customHeight="1" x14ac:dyDescent="0.25">
      <c r="B110" s="200"/>
      <c r="E110" s="24"/>
      <c r="F110" s="24"/>
      <c r="G110" s="36"/>
    </row>
    <row r="111" spans="2:7" ht="18" customHeight="1" x14ac:dyDescent="0.25">
      <c r="B111" s="200"/>
      <c r="E111" s="24"/>
      <c r="F111" s="24"/>
      <c r="G111" s="36"/>
    </row>
    <row r="112" spans="2:7" ht="18" customHeight="1" x14ac:dyDescent="0.25">
      <c r="B112" s="200"/>
      <c r="E112" s="24"/>
      <c r="F112" s="24"/>
      <c r="G112" s="36"/>
    </row>
    <row r="113" spans="2:7" ht="18" customHeight="1" x14ac:dyDescent="0.25">
      <c r="B113" s="200"/>
      <c r="E113" s="24"/>
      <c r="F113" s="24"/>
      <c r="G113" s="36"/>
    </row>
    <row r="114" spans="2:7" ht="18" customHeight="1" x14ac:dyDescent="0.25">
      <c r="B114" s="200"/>
      <c r="E114" s="24"/>
      <c r="F114" s="24"/>
      <c r="G114" s="36"/>
    </row>
    <row r="115" spans="2:7" ht="18" customHeight="1" x14ac:dyDescent="0.25">
      <c r="B115" s="200"/>
      <c r="E115" s="24"/>
      <c r="F115" s="24"/>
      <c r="G115" s="36"/>
    </row>
    <row r="116" spans="2:7" ht="18" customHeight="1" x14ac:dyDescent="0.25">
      <c r="B116" s="200"/>
      <c r="E116" s="24"/>
      <c r="F116" s="24"/>
      <c r="G116" s="36"/>
    </row>
    <row r="117" spans="2:7" ht="18" customHeight="1" x14ac:dyDescent="0.25">
      <c r="B117" s="200"/>
      <c r="E117" s="24"/>
      <c r="F117" s="24"/>
      <c r="G117" s="36"/>
    </row>
    <row r="118" spans="2:7" ht="18" customHeight="1" x14ac:dyDescent="0.25">
      <c r="B118" s="200"/>
      <c r="E118" s="24"/>
      <c r="F118" s="24"/>
      <c r="G118" s="36"/>
    </row>
    <row r="119" spans="2:7" ht="18" customHeight="1" x14ac:dyDescent="0.25">
      <c r="B119" s="200"/>
      <c r="E119" s="24"/>
      <c r="F119" s="24"/>
      <c r="G119" s="36"/>
    </row>
    <row r="120" spans="2:7" ht="18" customHeight="1" x14ac:dyDescent="0.25">
      <c r="B120" s="200"/>
      <c r="E120" s="24"/>
      <c r="F120" s="24"/>
      <c r="G120" s="36"/>
    </row>
    <row r="121" spans="2:7" ht="18" customHeight="1" x14ac:dyDescent="0.25">
      <c r="B121" s="200"/>
      <c r="E121" s="24"/>
      <c r="F121" s="24"/>
      <c r="G121" s="36"/>
    </row>
    <row r="122" spans="2:7" ht="18" customHeight="1" x14ac:dyDescent="0.25">
      <c r="B122" s="200"/>
      <c r="E122" s="24"/>
      <c r="F122" s="24"/>
      <c r="G122" s="36"/>
    </row>
    <row r="123" spans="2:7" ht="18" customHeight="1" x14ac:dyDescent="0.25">
      <c r="B123" s="200"/>
      <c r="E123" s="24"/>
      <c r="F123" s="24"/>
      <c r="G123" s="36"/>
    </row>
    <row r="124" spans="2:7" ht="18" customHeight="1" x14ac:dyDescent="0.25">
      <c r="B124" s="200"/>
      <c r="E124" s="24"/>
      <c r="F124" s="24"/>
      <c r="G124" s="36"/>
    </row>
    <row r="125" spans="2:7" ht="18" customHeight="1" x14ac:dyDescent="0.25">
      <c r="B125" s="200"/>
      <c r="E125" s="24"/>
      <c r="F125" s="24"/>
      <c r="G125" s="36"/>
    </row>
    <row r="126" spans="2:7" ht="18" customHeight="1" x14ac:dyDescent="0.25">
      <c r="B126" s="200"/>
      <c r="E126" s="24"/>
      <c r="F126" s="24"/>
      <c r="G126" s="36"/>
    </row>
    <row r="127" spans="2:7" ht="18" customHeight="1" x14ac:dyDescent="0.25">
      <c r="B127" s="200"/>
      <c r="E127" s="24"/>
      <c r="F127" s="24"/>
      <c r="G127" s="36"/>
    </row>
    <row r="128" spans="2:7" ht="18" customHeight="1" x14ac:dyDescent="0.25">
      <c r="B128" s="200"/>
      <c r="E128" s="24"/>
      <c r="F128" s="24"/>
      <c r="G128" s="36"/>
    </row>
    <row r="129" spans="2:7" ht="18" customHeight="1" x14ac:dyDescent="0.25">
      <c r="B129" s="200"/>
      <c r="E129" s="24"/>
      <c r="F129" s="24"/>
      <c r="G129" s="36"/>
    </row>
    <row r="130" spans="2:7" ht="18" customHeight="1" x14ac:dyDescent="0.25">
      <c r="B130" s="200"/>
      <c r="E130" s="24"/>
      <c r="F130" s="24"/>
      <c r="G130" s="36"/>
    </row>
    <row r="131" spans="2:7" ht="18" customHeight="1" x14ac:dyDescent="0.25">
      <c r="B131" s="200"/>
      <c r="E131" s="24"/>
      <c r="F131" s="24"/>
      <c r="G131" s="36"/>
    </row>
    <row r="132" spans="2:7" ht="18" customHeight="1" x14ac:dyDescent="0.25">
      <c r="B132" s="200"/>
      <c r="E132" s="24"/>
      <c r="F132" s="24"/>
      <c r="G132" s="36"/>
    </row>
    <row r="133" spans="2:7" ht="18" customHeight="1" x14ac:dyDescent="0.25">
      <c r="B133" s="200"/>
      <c r="E133" s="24"/>
      <c r="F133" s="24"/>
      <c r="G133" s="36"/>
    </row>
    <row r="134" spans="2:7" ht="18" customHeight="1" x14ac:dyDescent="0.25">
      <c r="B134" s="200"/>
      <c r="E134" s="24"/>
      <c r="F134" s="24"/>
      <c r="G134" s="36"/>
    </row>
    <row r="135" spans="2:7" ht="18" customHeight="1" x14ac:dyDescent="0.25">
      <c r="B135" s="200"/>
      <c r="E135" s="24"/>
      <c r="F135" s="24"/>
      <c r="G135" s="36"/>
    </row>
    <row r="136" spans="2:7" ht="18" customHeight="1" x14ac:dyDescent="0.25">
      <c r="B136" s="200"/>
      <c r="E136" s="24"/>
      <c r="F136" s="24"/>
      <c r="G136" s="36"/>
    </row>
    <row r="137" spans="2:7" ht="18" customHeight="1" x14ac:dyDescent="0.25">
      <c r="B137" s="200"/>
      <c r="E137" s="24"/>
      <c r="F137" s="24"/>
      <c r="G137" s="36"/>
    </row>
    <row r="138" spans="2:7" ht="18" customHeight="1" x14ac:dyDescent="0.25">
      <c r="B138" s="200"/>
      <c r="E138" s="24"/>
      <c r="F138" s="24"/>
      <c r="G138" s="36"/>
    </row>
    <row r="139" spans="2:7" ht="18" customHeight="1" x14ac:dyDescent="0.25">
      <c r="B139" s="200"/>
      <c r="E139" s="24"/>
      <c r="F139" s="24"/>
      <c r="G139" s="36"/>
    </row>
    <row r="140" spans="2:7" ht="18" customHeight="1" x14ac:dyDescent="0.25">
      <c r="B140" s="200"/>
      <c r="E140" s="24"/>
      <c r="F140" s="24"/>
      <c r="G140" s="36"/>
    </row>
    <row r="141" spans="2:7" ht="18" customHeight="1" x14ac:dyDescent="0.25">
      <c r="B141" s="200"/>
      <c r="E141" s="24"/>
      <c r="F141" s="24"/>
      <c r="G141" s="36"/>
    </row>
    <row r="142" spans="2:7" ht="18" customHeight="1" x14ac:dyDescent="0.25">
      <c r="B142" s="200"/>
      <c r="E142" s="24"/>
      <c r="F142" s="24"/>
      <c r="G142" s="36"/>
    </row>
    <row r="143" spans="2:7" ht="18" customHeight="1" x14ac:dyDescent="0.25">
      <c r="B143" s="200"/>
      <c r="E143" s="24"/>
      <c r="F143" s="24"/>
      <c r="G143" s="36"/>
    </row>
    <row r="144" spans="2:7" ht="18" customHeight="1" x14ac:dyDescent="0.25">
      <c r="B144" s="200"/>
      <c r="E144" s="24"/>
      <c r="F144" s="24"/>
      <c r="G144" s="36"/>
    </row>
    <row r="145" spans="2:7" ht="18" customHeight="1" x14ac:dyDescent="0.25">
      <c r="B145" s="200"/>
      <c r="E145" s="24"/>
      <c r="F145" s="24"/>
      <c r="G145" s="36"/>
    </row>
    <row r="146" spans="2:7" ht="18" customHeight="1" x14ac:dyDescent="0.25">
      <c r="B146" s="200"/>
      <c r="E146" s="24"/>
      <c r="F146" s="24"/>
      <c r="G146" s="36"/>
    </row>
    <row r="147" spans="2:7" ht="18" customHeight="1" x14ac:dyDescent="0.25">
      <c r="B147" s="200"/>
      <c r="E147" s="24"/>
      <c r="F147" s="24"/>
      <c r="G147" s="36"/>
    </row>
    <row r="148" spans="2:7" ht="18" customHeight="1" x14ac:dyDescent="0.25">
      <c r="B148" s="200"/>
      <c r="E148" s="24"/>
      <c r="F148" s="24"/>
      <c r="G148" s="36"/>
    </row>
    <row r="149" spans="2:7" ht="18" customHeight="1" x14ac:dyDescent="0.25">
      <c r="B149" s="200"/>
      <c r="E149" s="24"/>
      <c r="F149" s="24"/>
      <c r="G149" s="36"/>
    </row>
    <row r="150" spans="2:7" ht="18" customHeight="1" x14ac:dyDescent="0.25">
      <c r="B150" s="200"/>
      <c r="E150" s="24"/>
      <c r="F150" s="24"/>
      <c r="G150" s="36"/>
    </row>
    <row r="151" spans="2:7" ht="18" customHeight="1" x14ac:dyDescent="0.25">
      <c r="B151" s="200"/>
      <c r="E151" s="24"/>
      <c r="F151" s="24"/>
      <c r="G151" s="36"/>
    </row>
    <row r="152" spans="2:7" ht="18" customHeight="1" x14ac:dyDescent="0.25">
      <c r="B152" s="200"/>
      <c r="E152" s="24"/>
      <c r="F152" s="24"/>
      <c r="G152" s="36"/>
    </row>
    <row r="153" spans="2:7" ht="18" customHeight="1" x14ac:dyDescent="0.25">
      <c r="B153" s="200"/>
      <c r="E153" s="24"/>
      <c r="F153" s="24"/>
      <c r="G153" s="36"/>
    </row>
    <row r="154" spans="2:7" ht="18" customHeight="1" x14ac:dyDescent="0.25">
      <c r="B154" s="200"/>
      <c r="E154" s="24"/>
      <c r="F154" s="24"/>
      <c r="G154" s="36"/>
    </row>
    <row r="155" spans="2:7" ht="18" customHeight="1" x14ac:dyDescent="0.25">
      <c r="B155" s="200"/>
      <c r="E155" s="24"/>
      <c r="F155" s="24"/>
      <c r="G155" s="36"/>
    </row>
    <row r="156" spans="2:7" ht="18" customHeight="1" x14ac:dyDescent="0.25">
      <c r="B156" s="200"/>
      <c r="E156" s="24"/>
      <c r="F156" s="24"/>
      <c r="G156" s="36"/>
    </row>
    <row r="157" spans="2:7" ht="18" customHeight="1" x14ac:dyDescent="0.25">
      <c r="B157" s="200"/>
      <c r="E157" s="24"/>
      <c r="F157" s="24"/>
      <c r="G157" s="36"/>
    </row>
    <row r="158" spans="2:7" ht="18" customHeight="1" x14ac:dyDescent="0.25">
      <c r="B158" s="200"/>
      <c r="E158" s="24"/>
      <c r="F158" s="24"/>
      <c r="G158" s="36"/>
    </row>
    <row r="159" spans="2:7" ht="18" customHeight="1" x14ac:dyDescent="0.25">
      <c r="B159" s="200"/>
      <c r="E159" s="24"/>
      <c r="F159" s="24"/>
      <c r="G159" s="36"/>
    </row>
    <row r="160" spans="2:7" ht="18" customHeight="1" x14ac:dyDescent="0.25">
      <c r="B160" s="200"/>
      <c r="E160" s="24"/>
      <c r="F160" s="24"/>
      <c r="G160" s="36"/>
    </row>
    <row r="161" spans="2:7" ht="18" customHeight="1" x14ac:dyDescent="0.25">
      <c r="B161" s="200"/>
      <c r="E161" s="24"/>
      <c r="F161" s="24"/>
      <c r="G161" s="36"/>
    </row>
    <row r="162" spans="2:7" ht="18" customHeight="1" x14ac:dyDescent="0.25">
      <c r="B162" s="200"/>
      <c r="E162" s="24"/>
      <c r="F162" s="24"/>
      <c r="G162" s="36"/>
    </row>
    <row r="163" spans="2:7" ht="18" customHeight="1" x14ac:dyDescent="0.25">
      <c r="B163" s="200"/>
      <c r="E163" s="24"/>
      <c r="F163" s="24"/>
      <c r="G163" s="36"/>
    </row>
    <row r="164" spans="2:7" ht="18" customHeight="1" x14ac:dyDescent="0.25">
      <c r="B164" s="200"/>
      <c r="E164" s="24"/>
      <c r="F164" s="24"/>
      <c r="G164" s="36"/>
    </row>
    <row r="165" spans="2:7" ht="18" customHeight="1" x14ac:dyDescent="0.25">
      <c r="B165" s="200"/>
      <c r="E165" s="24"/>
      <c r="F165" s="24"/>
      <c r="G165" s="36"/>
    </row>
    <row r="166" spans="2:7" ht="18" customHeight="1" x14ac:dyDescent="0.25">
      <c r="B166" s="200"/>
      <c r="E166" s="24"/>
      <c r="F166" s="24"/>
      <c r="G166" s="36"/>
    </row>
    <row r="167" spans="2:7" ht="18" customHeight="1" x14ac:dyDescent="0.25">
      <c r="B167" s="200"/>
      <c r="E167" s="24"/>
      <c r="F167" s="24"/>
      <c r="G167" s="36"/>
    </row>
    <row r="168" spans="2:7" ht="18" customHeight="1" x14ac:dyDescent="0.25">
      <c r="B168" s="200"/>
      <c r="E168" s="24"/>
      <c r="F168" s="24"/>
      <c r="G168" s="36"/>
    </row>
    <row r="169" spans="2:7" ht="18" customHeight="1" x14ac:dyDescent="0.25">
      <c r="B169" s="200"/>
      <c r="E169" s="24"/>
      <c r="F169" s="24"/>
      <c r="G169" s="36"/>
    </row>
    <row r="170" spans="2:7" ht="18" customHeight="1" x14ac:dyDescent="0.25">
      <c r="B170" s="200"/>
      <c r="E170" s="24"/>
      <c r="F170" s="24"/>
      <c r="G170" s="36"/>
    </row>
    <row r="171" spans="2:7" ht="18" customHeight="1" x14ac:dyDescent="0.25">
      <c r="B171" s="200"/>
      <c r="E171" s="24"/>
      <c r="F171" s="24"/>
      <c r="G171" s="36"/>
    </row>
    <row r="172" spans="2:7" ht="18" customHeight="1" x14ac:dyDescent="0.25">
      <c r="B172" s="200"/>
      <c r="E172" s="24"/>
      <c r="F172" s="24"/>
      <c r="G172" s="36"/>
    </row>
    <row r="173" spans="2:7" ht="18" customHeight="1" x14ac:dyDescent="0.25">
      <c r="B173" s="200"/>
      <c r="E173" s="24"/>
      <c r="F173" s="24"/>
      <c r="G173" s="36"/>
    </row>
    <row r="174" spans="2:7" ht="18" customHeight="1" x14ac:dyDescent="0.25">
      <c r="B174" s="200"/>
      <c r="E174" s="24"/>
      <c r="F174" s="24"/>
      <c r="G174" s="36"/>
    </row>
    <row r="175" spans="2:7" ht="18" customHeight="1" x14ac:dyDescent="0.25">
      <c r="B175" s="200"/>
      <c r="E175" s="24"/>
      <c r="F175" s="24"/>
      <c r="G175" s="36"/>
    </row>
    <row r="176" spans="2:7" ht="18" customHeight="1" x14ac:dyDescent="0.25">
      <c r="B176" s="200"/>
      <c r="E176" s="24"/>
      <c r="F176" s="24"/>
      <c r="G176" s="36"/>
    </row>
    <row r="177" spans="2:7" ht="18" customHeight="1" x14ac:dyDescent="0.25">
      <c r="B177" s="200"/>
      <c r="E177" s="24"/>
      <c r="F177" s="24"/>
      <c r="G177" s="36"/>
    </row>
    <row r="178" spans="2:7" ht="18" customHeight="1" x14ac:dyDescent="0.25">
      <c r="B178" s="200"/>
      <c r="E178" s="24"/>
      <c r="F178" s="24"/>
      <c r="G178" s="36"/>
    </row>
    <row r="179" spans="2:7" ht="18" customHeight="1" x14ac:dyDescent="0.25">
      <c r="B179" s="200"/>
      <c r="E179" s="24"/>
      <c r="F179" s="24"/>
      <c r="G179" s="36"/>
    </row>
    <row r="180" spans="2:7" ht="18" customHeight="1" x14ac:dyDescent="0.25">
      <c r="B180" s="200"/>
      <c r="E180" s="24"/>
      <c r="F180" s="24"/>
      <c r="G180" s="36"/>
    </row>
    <row r="181" spans="2:7" ht="18" customHeight="1" x14ac:dyDescent="0.25">
      <c r="B181" s="200"/>
      <c r="E181" s="24"/>
      <c r="F181" s="24"/>
      <c r="G181" s="36"/>
    </row>
    <row r="182" spans="2:7" ht="18" customHeight="1" x14ac:dyDescent="0.25">
      <c r="B182" s="200"/>
      <c r="E182" s="24"/>
      <c r="F182" s="24"/>
      <c r="G182" s="36"/>
    </row>
    <row r="183" spans="2:7" ht="18" customHeight="1" x14ac:dyDescent="0.25">
      <c r="B183" s="200"/>
      <c r="E183" s="24"/>
      <c r="F183" s="24"/>
      <c r="G183" s="36"/>
    </row>
    <row r="184" spans="2:7" ht="18" customHeight="1" x14ac:dyDescent="0.25">
      <c r="B184" s="200"/>
      <c r="E184" s="24"/>
      <c r="F184" s="24"/>
      <c r="G184" s="36"/>
    </row>
    <row r="185" spans="2:7" ht="18" customHeight="1" x14ac:dyDescent="0.25">
      <c r="B185" s="200"/>
      <c r="E185" s="24"/>
      <c r="F185" s="24"/>
      <c r="G185" s="36"/>
    </row>
    <row r="186" spans="2:7" ht="18" customHeight="1" x14ac:dyDescent="0.25">
      <c r="B186" s="200"/>
      <c r="E186" s="24"/>
      <c r="F186" s="24"/>
      <c r="G186" s="36"/>
    </row>
    <row r="187" spans="2:7" ht="18" customHeight="1" x14ac:dyDescent="0.25">
      <c r="B187" s="200"/>
      <c r="E187" s="24"/>
      <c r="F187" s="24"/>
      <c r="G187" s="36"/>
    </row>
    <row r="188" spans="2:7" ht="18" customHeight="1" x14ac:dyDescent="0.25">
      <c r="B188" s="200"/>
      <c r="E188" s="24"/>
      <c r="F188" s="24"/>
      <c r="G188" s="36"/>
    </row>
    <row r="189" spans="2:7" ht="18" customHeight="1" x14ac:dyDescent="0.25">
      <c r="B189" s="200"/>
      <c r="E189" s="24"/>
      <c r="F189" s="24"/>
      <c r="G189" s="36"/>
    </row>
    <row r="190" spans="2:7" ht="18" customHeight="1" x14ac:dyDescent="0.25">
      <c r="B190" s="200"/>
      <c r="E190" s="24"/>
      <c r="F190" s="24"/>
      <c r="G190" s="36"/>
    </row>
    <row r="191" spans="2:7" ht="18" customHeight="1" x14ac:dyDescent="0.25">
      <c r="B191" s="200"/>
      <c r="E191" s="24"/>
      <c r="F191" s="24"/>
      <c r="G191" s="36"/>
    </row>
    <row r="192" spans="2:7" ht="18" customHeight="1" x14ac:dyDescent="0.25">
      <c r="B192" s="200"/>
      <c r="E192" s="24"/>
      <c r="F192" s="24"/>
      <c r="G192" s="36"/>
    </row>
    <row r="193" spans="2:7" ht="18" customHeight="1" x14ac:dyDescent="0.25">
      <c r="B193" s="200"/>
      <c r="E193" s="24"/>
      <c r="F193" s="24"/>
      <c r="G193" s="36"/>
    </row>
    <row r="194" spans="2:7" ht="18" customHeight="1" x14ac:dyDescent="0.25">
      <c r="B194" s="200"/>
      <c r="E194" s="24"/>
      <c r="F194" s="24"/>
      <c r="G194" s="36"/>
    </row>
    <row r="195" spans="2:7" ht="18" customHeight="1" x14ac:dyDescent="0.25">
      <c r="B195" s="200"/>
      <c r="E195" s="24"/>
      <c r="F195" s="24"/>
      <c r="G195" s="36"/>
    </row>
    <row r="196" spans="2:7" ht="18" customHeight="1" x14ac:dyDescent="0.25">
      <c r="B196" s="200"/>
      <c r="E196" s="24"/>
      <c r="F196" s="24"/>
      <c r="G196" s="36"/>
    </row>
    <row r="197" spans="2:7" ht="18" customHeight="1" x14ac:dyDescent="0.25">
      <c r="B197" s="200"/>
      <c r="E197" s="24"/>
      <c r="F197" s="24"/>
      <c r="G197" s="36"/>
    </row>
    <row r="198" spans="2:7" ht="18" customHeight="1" x14ac:dyDescent="0.25">
      <c r="B198" s="200"/>
      <c r="E198" s="24"/>
      <c r="F198" s="24"/>
      <c r="G198" s="36"/>
    </row>
    <row r="199" spans="2:7" ht="18" customHeight="1" x14ac:dyDescent="0.25">
      <c r="B199" s="200"/>
      <c r="E199" s="24"/>
      <c r="F199" s="24"/>
      <c r="G199" s="36"/>
    </row>
    <row r="200" spans="2:7" ht="18" customHeight="1" x14ac:dyDescent="0.25">
      <c r="B200" s="200"/>
      <c r="E200" s="24"/>
      <c r="F200" s="24"/>
      <c r="G200" s="36"/>
    </row>
    <row r="201" spans="2:7" ht="18" customHeight="1" x14ac:dyDescent="0.25">
      <c r="B201" s="200"/>
      <c r="E201" s="24"/>
      <c r="F201" s="24"/>
      <c r="G201" s="36"/>
    </row>
    <row r="202" spans="2:7" ht="18" customHeight="1" x14ac:dyDescent="0.25">
      <c r="B202" s="200"/>
      <c r="E202" s="24"/>
      <c r="F202" s="24"/>
      <c r="G202" s="36"/>
    </row>
    <row r="203" spans="2:7" ht="18" customHeight="1" x14ac:dyDescent="0.25">
      <c r="B203" s="200"/>
      <c r="E203" s="24"/>
      <c r="F203" s="24"/>
      <c r="G203" s="36"/>
    </row>
    <row r="204" spans="2:7" ht="18" customHeight="1" x14ac:dyDescent="0.25">
      <c r="B204" s="200"/>
      <c r="E204" s="24"/>
      <c r="F204" s="24"/>
      <c r="G204" s="36"/>
    </row>
    <row r="205" spans="2:7" ht="18" customHeight="1" x14ac:dyDescent="0.25">
      <c r="B205" s="200"/>
      <c r="E205" s="24"/>
      <c r="F205" s="24"/>
      <c r="G205" s="36"/>
    </row>
    <row r="206" spans="2:7" ht="18" customHeight="1" x14ac:dyDescent="0.25">
      <c r="B206" s="200"/>
      <c r="E206" s="24"/>
      <c r="F206" s="24"/>
      <c r="G206" s="36"/>
    </row>
    <row r="207" spans="2:7" ht="18" customHeight="1" x14ac:dyDescent="0.25">
      <c r="B207" s="200"/>
      <c r="E207" s="24"/>
      <c r="F207" s="24"/>
      <c r="G207" s="36"/>
    </row>
    <row r="208" spans="2:7" ht="18" customHeight="1" x14ac:dyDescent="0.25">
      <c r="B208" s="200"/>
      <c r="E208" s="24"/>
      <c r="F208" s="24"/>
      <c r="G208" s="36"/>
    </row>
    <row r="209" spans="2:7" ht="18" customHeight="1" x14ac:dyDescent="0.25">
      <c r="B209" s="200"/>
      <c r="E209" s="24"/>
      <c r="F209" s="24"/>
      <c r="G209" s="36"/>
    </row>
    <row r="210" spans="2:7" ht="18" customHeight="1" x14ac:dyDescent="0.25">
      <c r="B210" s="200"/>
      <c r="E210" s="24"/>
      <c r="F210" s="24"/>
      <c r="G210" s="36"/>
    </row>
    <row r="211" spans="2:7" ht="18" customHeight="1" x14ac:dyDescent="0.25">
      <c r="B211" s="200"/>
      <c r="E211" s="24"/>
      <c r="F211" s="24"/>
      <c r="G211" s="36"/>
    </row>
    <row r="212" spans="2:7" ht="18" customHeight="1" x14ac:dyDescent="0.25">
      <c r="B212" s="200"/>
      <c r="E212" s="24"/>
      <c r="F212" s="24"/>
      <c r="G212" s="36"/>
    </row>
    <row r="213" spans="2:7" ht="18" customHeight="1" x14ac:dyDescent="0.25">
      <c r="B213" s="200"/>
      <c r="E213" s="24"/>
      <c r="F213" s="24"/>
      <c r="G213" s="36"/>
    </row>
    <row r="214" spans="2:7" ht="18" customHeight="1" x14ac:dyDescent="0.25">
      <c r="B214" s="200"/>
      <c r="E214" s="24"/>
      <c r="F214" s="24"/>
      <c r="G214" s="36"/>
    </row>
    <row r="215" spans="2:7" ht="18" customHeight="1" x14ac:dyDescent="0.25">
      <c r="B215" s="200"/>
      <c r="E215" s="24"/>
      <c r="F215" s="24"/>
      <c r="G215" s="36"/>
    </row>
    <row r="216" spans="2:7" ht="18" customHeight="1" x14ac:dyDescent="0.25">
      <c r="B216" s="200"/>
      <c r="E216" s="24"/>
      <c r="F216" s="24"/>
      <c r="G216" s="36"/>
    </row>
    <row r="217" spans="2:7" ht="18" customHeight="1" x14ac:dyDescent="0.25">
      <c r="B217" s="200"/>
      <c r="E217" s="24"/>
      <c r="F217" s="24"/>
      <c r="G217" s="36"/>
    </row>
    <row r="218" spans="2:7" ht="18" customHeight="1" x14ac:dyDescent="0.25">
      <c r="B218" s="200"/>
      <c r="E218" s="24"/>
      <c r="F218" s="24"/>
      <c r="G218" s="36"/>
    </row>
    <row r="219" spans="2:7" ht="18" customHeight="1" x14ac:dyDescent="0.25">
      <c r="B219" s="200"/>
      <c r="E219" s="24"/>
      <c r="F219" s="24"/>
      <c r="G219" s="36"/>
    </row>
    <row r="220" spans="2:7" ht="18" customHeight="1" x14ac:dyDescent="0.25">
      <c r="B220" s="200"/>
      <c r="E220" s="24"/>
      <c r="F220" s="24"/>
      <c r="G220" s="36"/>
    </row>
    <row r="221" spans="2:7" ht="18" customHeight="1" x14ac:dyDescent="0.25">
      <c r="B221" s="200"/>
      <c r="E221" s="24"/>
      <c r="F221" s="24"/>
      <c r="G221" s="36"/>
    </row>
    <row r="222" spans="2:7" ht="18" customHeight="1" x14ac:dyDescent="0.25">
      <c r="B222" s="200"/>
      <c r="E222" s="24"/>
      <c r="F222" s="24"/>
      <c r="G222" s="36"/>
    </row>
    <row r="223" spans="2:7" ht="18" customHeight="1" x14ac:dyDescent="0.25">
      <c r="B223" s="200"/>
      <c r="E223" s="24"/>
      <c r="F223" s="24"/>
      <c r="G223" s="36"/>
    </row>
    <row r="224" spans="2:7" ht="18" customHeight="1" x14ac:dyDescent="0.25">
      <c r="B224" s="200"/>
      <c r="E224" s="24"/>
      <c r="F224" s="24"/>
      <c r="G224" s="36"/>
    </row>
    <row r="225" spans="2:7" ht="18" customHeight="1" x14ac:dyDescent="0.25">
      <c r="B225" s="200"/>
      <c r="E225" s="24"/>
      <c r="F225" s="24"/>
      <c r="G225" s="36"/>
    </row>
    <row r="226" spans="2:7" ht="18" customHeight="1" x14ac:dyDescent="0.25">
      <c r="B226" s="200"/>
      <c r="E226" s="24"/>
      <c r="F226" s="24"/>
      <c r="G226" s="36"/>
    </row>
    <row r="227" spans="2:7" ht="18" customHeight="1" x14ac:dyDescent="0.25">
      <c r="B227" s="200"/>
      <c r="E227" s="24"/>
      <c r="F227" s="24"/>
      <c r="G227" s="36"/>
    </row>
    <row r="228" spans="2:7" ht="18" customHeight="1" x14ac:dyDescent="0.25">
      <c r="B228" s="200"/>
      <c r="E228" s="24"/>
      <c r="F228" s="24"/>
      <c r="G228" s="36"/>
    </row>
    <row r="229" spans="2:7" ht="18" customHeight="1" x14ac:dyDescent="0.25">
      <c r="B229" s="200"/>
      <c r="E229" s="24"/>
      <c r="F229" s="24"/>
      <c r="G229" s="36"/>
    </row>
    <row r="230" spans="2:7" ht="18" customHeight="1" x14ac:dyDescent="0.25">
      <c r="B230" s="200"/>
      <c r="E230" s="24"/>
      <c r="F230" s="24"/>
      <c r="G230" s="36"/>
    </row>
    <row r="231" spans="2:7" ht="18" customHeight="1" x14ac:dyDescent="0.25">
      <c r="B231" s="200"/>
      <c r="E231" s="24"/>
      <c r="F231" s="24"/>
      <c r="G231" s="36"/>
    </row>
    <row r="232" spans="2:7" ht="18" customHeight="1" x14ac:dyDescent="0.25">
      <c r="B232" s="200"/>
      <c r="E232" s="24"/>
      <c r="F232" s="24"/>
      <c r="G232" s="36"/>
    </row>
    <row r="233" spans="2:7" ht="18" customHeight="1" x14ac:dyDescent="0.25">
      <c r="B233" s="200"/>
      <c r="E233" s="24"/>
      <c r="F233" s="24"/>
      <c r="G233" s="36"/>
    </row>
    <row r="234" spans="2:7" ht="18" customHeight="1" x14ac:dyDescent="0.25">
      <c r="B234" s="200"/>
      <c r="E234" s="24"/>
      <c r="F234" s="24"/>
      <c r="G234" s="36"/>
    </row>
    <row r="235" spans="2:7" ht="18" customHeight="1" x14ac:dyDescent="0.25">
      <c r="B235" s="200"/>
      <c r="E235" s="24"/>
      <c r="F235" s="24"/>
      <c r="G235" s="36"/>
    </row>
    <row r="236" spans="2:7" ht="18" customHeight="1" x14ac:dyDescent="0.25">
      <c r="B236" s="200"/>
      <c r="E236" s="24"/>
      <c r="F236" s="24"/>
      <c r="G236" s="36"/>
    </row>
    <row r="237" spans="2:7" ht="18" customHeight="1" x14ac:dyDescent="0.25">
      <c r="B237" s="200"/>
      <c r="E237" s="24"/>
      <c r="F237" s="24"/>
      <c r="G237" s="36"/>
    </row>
    <row r="238" spans="2:7" ht="18" customHeight="1" x14ac:dyDescent="0.25">
      <c r="B238" s="200"/>
      <c r="E238" s="24"/>
      <c r="F238" s="24"/>
      <c r="G238" s="36"/>
    </row>
    <row r="239" spans="2:7" ht="18" customHeight="1" x14ac:dyDescent="0.25">
      <c r="B239" s="200"/>
      <c r="E239" s="24"/>
      <c r="F239" s="24"/>
      <c r="G239" s="36"/>
    </row>
    <row r="240" spans="2:7" ht="18" customHeight="1" x14ac:dyDescent="0.25">
      <c r="B240" s="200"/>
      <c r="E240" s="24"/>
      <c r="F240" s="24"/>
      <c r="G240" s="36"/>
    </row>
    <row r="241" spans="2:7" ht="18" customHeight="1" x14ac:dyDescent="0.25">
      <c r="B241" s="200"/>
      <c r="E241" s="24"/>
      <c r="F241" s="24"/>
      <c r="G241" s="36"/>
    </row>
    <row r="242" spans="2:7" ht="18" customHeight="1" x14ac:dyDescent="0.25">
      <c r="B242" s="200"/>
      <c r="E242" s="24"/>
      <c r="F242" s="24"/>
      <c r="G242" s="36"/>
    </row>
    <row r="243" spans="2:7" ht="18" customHeight="1" x14ac:dyDescent="0.25">
      <c r="B243" s="200"/>
      <c r="E243" s="24"/>
      <c r="F243" s="24"/>
      <c r="G243" s="36"/>
    </row>
    <row r="244" spans="2:7" ht="18" customHeight="1" x14ac:dyDescent="0.25">
      <c r="B244" s="200"/>
      <c r="E244" s="24"/>
      <c r="F244" s="24"/>
      <c r="G244" s="36"/>
    </row>
    <row r="245" spans="2:7" ht="18" customHeight="1" x14ac:dyDescent="0.25">
      <c r="B245" s="200"/>
      <c r="E245" s="24"/>
      <c r="G245" s="36"/>
    </row>
    <row r="246" spans="2:7" ht="18" customHeight="1" x14ac:dyDescent="0.25">
      <c r="B246" s="200"/>
      <c r="E246" s="24"/>
      <c r="G246" s="36"/>
    </row>
    <row r="247" spans="2:7" ht="18" customHeight="1" x14ac:dyDescent="0.25">
      <c r="B247" s="200"/>
      <c r="E247" s="24"/>
      <c r="G247" s="36"/>
    </row>
    <row r="248" spans="2:7" ht="18" customHeight="1" x14ac:dyDescent="0.25">
      <c r="B248" s="200"/>
      <c r="E248" s="24"/>
      <c r="G248" s="36"/>
    </row>
    <row r="249" spans="2:7" ht="18" customHeight="1" x14ac:dyDescent="0.25">
      <c r="B249" s="200"/>
      <c r="E249" s="24"/>
      <c r="G249" s="36"/>
    </row>
    <row r="250" spans="2:7" ht="18" customHeight="1" x14ac:dyDescent="0.25">
      <c r="B250" s="200"/>
      <c r="E250" s="24"/>
      <c r="F250" s="36"/>
      <c r="G250" s="36"/>
    </row>
    <row r="251" spans="2:7" ht="18" customHeight="1" x14ac:dyDescent="0.25">
      <c r="B251" s="200"/>
      <c r="E251" s="24"/>
      <c r="F251" s="36"/>
      <c r="G251" s="36"/>
    </row>
    <row r="252" spans="2:7" ht="18" customHeight="1" x14ac:dyDescent="0.25">
      <c r="B252" s="200"/>
      <c r="E252" s="24"/>
      <c r="F252" s="36"/>
      <c r="G252" s="36"/>
    </row>
    <row r="253" spans="2:7" ht="18" customHeight="1" x14ac:dyDescent="0.25">
      <c r="B253" s="200"/>
      <c r="E253" s="24"/>
      <c r="F253" s="36"/>
      <c r="G253" s="36"/>
    </row>
    <row r="254" spans="2:7" ht="18" customHeight="1" x14ac:dyDescent="0.25">
      <c r="B254" s="200"/>
      <c r="E254" s="24"/>
      <c r="F254" s="36"/>
      <c r="G254" s="36"/>
    </row>
    <row r="255" spans="2:7" ht="18" customHeight="1" x14ac:dyDescent="0.25">
      <c r="B255" s="200"/>
      <c r="E255" s="24"/>
      <c r="F255" s="36"/>
      <c r="G255" s="36"/>
    </row>
    <row r="256" spans="2:7" ht="18" customHeight="1" x14ac:dyDescent="0.25">
      <c r="B256" s="200"/>
      <c r="E256" s="24"/>
      <c r="F256" s="36"/>
      <c r="G256" s="36"/>
    </row>
    <row r="257" spans="2:7" ht="18" customHeight="1" x14ac:dyDescent="0.25">
      <c r="B257" s="200"/>
      <c r="E257" s="24"/>
      <c r="F257" s="36"/>
      <c r="G257" s="36"/>
    </row>
    <row r="258" spans="2:7" ht="18" customHeight="1" x14ac:dyDescent="0.25">
      <c r="B258" s="200"/>
      <c r="E258" s="24"/>
      <c r="F258" s="36"/>
      <c r="G258" s="36"/>
    </row>
    <row r="259" spans="2:7" ht="18" customHeight="1" x14ac:dyDescent="0.25">
      <c r="B259" s="200"/>
      <c r="E259" s="24"/>
      <c r="F259" s="36"/>
      <c r="G259" s="36"/>
    </row>
    <row r="260" spans="2:7" ht="18" customHeight="1" x14ac:dyDescent="0.25">
      <c r="B260" s="200"/>
      <c r="E260" s="24"/>
      <c r="F260" s="36"/>
      <c r="G260" s="36"/>
    </row>
    <row r="261" spans="2:7" ht="18" customHeight="1" x14ac:dyDescent="0.25">
      <c r="B261" s="200"/>
      <c r="F261" s="36"/>
      <c r="G261" s="36"/>
    </row>
    <row r="262" spans="2:7" ht="18" customHeight="1" x14ac:dyDescent="0.25">
      <c r="B262" s="200"/>
      <c r="E262" s="35"/>
      <c r="F262" s="36"/>
      <c r="G262" s="36"/>
    </row>
    <row r="263" spans="2:7" ht="18" customHeight="1" x14ac:dyDescent="0.25">
      <c r="B263" s="200"/>
      <c r="F263" s="36"/>
      <c r="G263" s="36"/>
    </row>
    <row r="264" spans="2:7" ht="18" customHeight="1" x14ac:dyDescent="0.25">
      <c r="B264" s="200"/>
      <c r="F264" s="36"/>
      <c r="G264" s="36"/>
    </row>
    <row r="265" spans="2:7" ht="18" customHeight="1" x14ac:dyDescent="0.25">
      <c r="B265" s="200"/>
      <c r="F265" s="36"/>
      <c r="G265" s="36"/>
    </row>
    <row r="266" spans="2:7" ht="18" customHeight="1" x14ac:dyDescent="0.25">
      <c r="B266" s="200"/>
      <c r="F266" s="36"/>
      <c r="G266" s="36"/>
    </row>
    <row r="267" spans="2:7" ht="18" customHeight="1" x14ac:dyDescent="0.25">
      <c r="B267" s="200"/>
      <c r="F267" s="36"/>
      <c r="G267" s="36"/>
    </row>
    <row r="268" spans="2:7" ht="18" customHeight="1" x14ac:dyDescent="0.25">
      <c r="B268" s="200"/>
      <c r="F268" s="36"/>
      <c r="G268" s="36"/>
    </row>
    <row r="269" spans="2:7" ht="18" customHeight="1" x14ac:dyDescent="0.25">
      <c r="B269" s="200"/>
      <c r="F269" s="36"/>
      <c r="G269" s="36"/>
    </row>
    <row r="270" spans="2:7" ht="18" customHeight="1" x14ac:dyDescent="0.25">
      <c r="B270" s="200"/>
      <c r="F270" s="36"/>
      <c r="G270" s="36"/>
    </row>
    <row r="271" spans="2:7" ht="18" customHeight="1" x14ac:dyDescent="0.25">
      <c r="B271" s="200"/>
      <c r="F271" s="36"/>
      <c r="G271" s="36"/>
    </row>
    <row r="272" spans="2:7" ht="18" customHeight="1" x14ac:dyDescent="0.25">
      <c r="B272" s="200"/>
      <c r="F272" s="36"/>
      <c r="G272" s="36"/>
    </row>
    <row r="273" spans="2:7" ht="18" customHeight="1" x14ac:dyDescent="0.25">
      <c r="B273" s="200"/>
      <c r="F273" s="36"/>
      <c r="G273" s="36"/>
    </row>
    <row r="274" spans="2:7" ht="18" customHeight="1" x14ac:dyDescent="0.25">
      <c r="B274" s="200"/>
      <c r="F274" s="36"/>
      <c r="G274" s="36"/>
    </row>
    <row r="275" spans="2:7" ht="18" customHeight="1" x14ac:dyDescent="0.25">
      <c r="B275" s="200"/>
      <c r="F275" s="36"/>
      <c r="G275" s="36"/>
    </row>
    <row r="276" spans="2:7" ht="18" customHeight="1" x14ac:dyDescent="0.25">
      <c r="B276" s="200"/>
      <c r="F276" s="36"/>
      <c r="G276" s="36"/>
    </row>
    <row r="277" spans="2:7" ht="18" customHeight="1" x14ac:dyDescent="0.25">
      <c r="B277" s="200"/>
      <c r="E277" s="24"/>
      <c r="F277" s="36"/>
      <c r="G277" s="36"/>
    </row>
    <row r="278" spans="2:7" ht="18" customHeight="1" x14ac:dyDescent="0.25">
      <c r="B278" s="200"/>
      <c r="E278" s="24"/>
      <c r="F278" s="36"/>
      <c r="G278" s="36"/>
    </row>
    <row r="279" spans="2:7" ht="18" customHeight="1" x14ac:dyDescent="0.25">
      <c r="B279" s="200"/>
      <c r="E279" s="24"/>
      <c r="F279" s="36"/>
      <c r="G279" s="36"/>
    </row>
    <row r="280" spans="2:7" ht="18" customHeight="1" x14ac:dyDescent="0.25">
      <c r="B280" s="200"/>
      <c r="E280" s="24"/>
      <c r="F280" s="36"/>
      <c r="G280" s="36"/>
    </row>
    <row r="281" spans="2:7" ht="18" customHeight="1" x14ac:dyDescent="0.25">
      <c r="B281" s="200"/>
      <c r="E281" s="24"/>
      <c r="F281" s="36"/>
      <c r="G281" s="36"/>
    </row>
    <row r="282" spans="2:7" ht="18" customHeight="1" x14ac:dyDescent="0.25">
      <c r="B282" s="200"/>
      <c r="E282" s="24"/>
      <c r="F282" s="36"/>
      <c r="G282" s="36"/>
    </row>
    <row r="283" spans="2:7" ht="18" customHeight="1" x14ac:dyDescent="0.25">
      <c r="B283" s="200"/>
      <c r="E283" s="24"/>
      <c r="F283" s="36"/>
      <c r="G283" s="36"/>
    </row>
    <row r="284" spans="2:7" ht="18" customHeight="1" x14ac:dyDescent="0.25">
      <c r="B284" s="200"/>
      <c r="E284" s="24"/>
      <c r="F284" s="36"/>
      <c r="G284" s="36"/>
    </row>
    <row r="285" spans="2:7" ht="18" customHeight="1" x14ac:dyDescent="0.25">
      <c r="B285" s="200"/>
      <c r="E285" s="24"/>
      <c r="F285" s="36"/>
      <c r="G285" s="36"/>
    </row>
    <row r="286" spans="2:7" ht="18" customHeight="1" x14ac:dyDescent="0.25">
      <c r="B286" s="200"/>
      <c r="E286" s="24"/>
      <c r="F286" s="36"/>
      <c r="G286" s="36"/>
    </row>
    <row r="287" spans="2:7" ht="18" customHeight="1" x14ac:dyDescent="0.25">
      <c r="B287" s="200"/>
      <c r="E287" s="24"/>
      <c r="F287" s="36"/>
      <c r="G287" s="36"/>
    </row>
    <row r="288" spans="2:7" ht="18" customHeight="1" x14ac:dyDescent="0.25">
      <c r="B288" s="200"/>
      <c r="E288" s="24"/>
      <c r="F288" s="36"/>
      <c r="G288" s="36"/>
    </row>
    <row r="289" spans="2:7" ht="18" customHeight="1" x14ac:dyDescent="0.25">
      <c r="B289" s="200"/>
      <c r="E289" s="24"/>
      <c r="F289" s="36"/>
      <c r="G289" s="36"/>
    </row>
    <row r="290" spans="2:7" ht="18" customHeight="1" x14ac:dyDescent="0.25">
      <c r="B290" s="200"/>
      <c r="E290" s="24"/>
      <c r="F290" s="36"/>
      <c r="G290" s="36"/>
    </row>
    <row r="291" spans="2:7" ht="18" customHeight="1" x14ac:dyDescent="0.25">
      <c r="B291" s="200"/>
      <c r="E291" s="24"/>
      <c r="G291" s="36"/>
    </row>
    <row r="292" spans="2:7" ht="18" customHeight="1" x14ac:dyDescent="0.25">
      <c r="B292" s="200"/>
      <c r="E292" s="24"/>
      <c r="G292" s="36"/>
    </row>
    <row r="293" spans="2:7" ht="18" customHeight="1" x14ac:dyDescent="0.25">
      <c r="B293" s="200"/>
      <c r="E293" s="24"/>
      <c r="F293" s="24"/>
      <c r="G293" s="36"/>
    </row>
    <row r="294" spans="2:7" ht="18" customHeight="1" x14ac:dyDescent="0.25">
      <c r="B294" s="200"/>
      <c r="E294" s="24"/>
      <c r="F294" s="24"/>
      <c r="G294" s="36"/>
    </row>
    <row r="295" spans="2:7" ht="18" customHeight="1" x14ac:dyDescent="0.25">
      <c r="B295" s="200"/>
      <c r="E295" s="24"/>
      <c r="F295" s="24"/>
      <c r="G295" s="36"/>
    </row>
    <row r="296" spans="2:7" ht="18" customHeight="1" x14ac:dyDescent="0.25">
      <c r="B296" s="200"/>
      <c r="E296" s="24"/>
      <c r="F296" s="24"/>
      <c r="G296" s="36"/>
    </row>
    <row r="297" spans="2:7" ht="18" customHeight="1" x14ac:dyDescent="0.25">
      <c r="B297" s="200"/>
      <c r="E297" s="24"/>
      <c r="F297" s="24"/>
      <c r="G297" s="36"/>
    </row>
    <row r="298" spans="2:7" ht="18" customHeight="1" x14ac:dyDescent="0.25">
      <c r="B298" s="200"/>
      <c r="E298" s="24"/>
      <c r="F298" s="24"/>
      <c r="G298" s="36"/>
    </row>
    <row r="299" spans="2:7" ht="18" customHeight="1" x14ac:dyDescent="0.25">
      <c r="B299" s="200"/>
      <c r="E299" s="24"/>
      <c r="F299" s="24"/>
      <c r="G299" s="36"/>
    </row>
    <row r="300" spans="2:7" ht="18" customHeight="1" x14ac:dyDescent="0.25">
      <c r="B300" s="200"/>
      <c r="E300" s="24"/>
      <c r="F300" s="24"/>
      <c r="G300" s="36"/>
    </row>
    <row r="301" spans="2:7" ht="18" customHeight="1" x14ac:dyDescent="0.25">
      <c r="B301" s="200"/>
      <c r="E301" s="24"/>
      <c r="F301" s="24"/>
      <c r="G301" s="36"/>
    </row>
    <row r="302" spans="2:7" ht="18" customHeight="1" x14ac:dyDescent="0.25">
      <c r="B302" s="200"/>
      <c r="E302" s="24"/>
      <c r="F302" s="24"/>
      <c r="G302" s="36"/>
    </row>
    <row r="303" spans="2:7" ht="18" customHeight="1" x14ac:dyDescent="0.25">
      <c r="B303" s="200"/>
      <c r="E303" s="24"/>
      <c r="F303" s="24"/>
      <c r="G303" s="36"/>
    </row>
    <row r="304" spans="2:7" ht="18" customHeight="1" x14ac:dyDescent="0.25">
      <c r="B304" s="200"/>
      <c r="E304" s="24"/>
      <c r="F304" s="24"/>
      <c r="G304" s="36"/>
    </row>
    <row r="305" spans="2:7" ht="18" customHeight="1" x14ac:dyDescent="0.25">
      <c r="B305" s="200"/>
      <c r="E305" s="24"/>
      <c r="F305" s="24"/>
      <c r="G305" s="36"/>
    </row>
    <row r="306" spans="2:7" ht="18" customHeight="1" x14ac:dyDescent="0.25">
      <c r="B306" s="200"/>
      <c r="E306" s="24"/>
      <c r="F306" s="24"/>
      <c r="G306" s="36"/>
    </row>
    <row r="307" spans="2:7" ht="18" customHeight="1" x14ac:dyDescent="0.25">
      <c r="B307" s="200"/>
      <c r="E307" s="24"/>
      <c r="F307" s="24"/>
      <c r="G307" s="36"/>
    </row>
    <row r="308" spans="2:7" ht="18" customHeight="1" x14ac:dyDescent="0.25">
      <c r="B308" s="200"/>
      <c r="E308" s="24"/>
      <c r="F308" s="24"/>
      <c r="G308" s="36"/>
    </row>
    <row r="309" spans="2:7" ht="18" customHeight="1" x14ac:dyDescent="0.25">
      <c r="B309" s="200"/>
      <c r="E309" s="24"/>
      <c r="F309" s="24"/>
      <c r="G309" s="36"/>
    </row>
    <row r="310" spans="2:7" ht="18" customHeight="1" x14ac:dyDescent="0.25">
      <c r="B310" s="200"/>
      <c r="E310" s="24"/>
      <c r="F310" s="24"/>
      <c r="G310" s="36"/>
    </row>
    <row r="311" spans="2:7" ht="18" customHeight="1" x14ac:dyDescent="0.25">
      <c r="B311" s="200"/>
      <c r="E311" s="24"/>
      <c r="F311" s="24"/>
      <c r="G311" s="36"/>
    </row>
    <row r="312" spans="2:7" ht="18" customHeight="1" x14ac:dyDescent="0.25">
      <c r="B312" s="200"/>
      <c r="E312" s="24"/>
      <c r="F312" s="24"/>
      <c r="G312" s="36"/>
    </row>
    <row r="313" spans="2:7" ht="18" customHeight="1" x14ac:dyDescent="0.25">
      <c r="B313" s="200"/>
      <c r="E313" s="24"/>
      <c r="F313" s="24"/>
      <c r="G313" s="36"/>
    </row>
    <row r="314" spans="2:7" ht="18" customHeight="1" x14ac:dyDescent="0.25">
      <c r="B314" s="200"/>
      <c r="E314" s="24"/>
      <c r="F314" s="24"/>
      <c r="G314" s="36"/>
    </row>
    <row r="315" spans="2:7" ht="18" customHeight="1" x14ac:dyDescent="0.25">
      <c r="B315" s="200"/>
      <c r="E315" s="24"/>
      <c r="F315" s="24"/>
      <c r="G315" s="36"/>
    </row>
    <row r="316" spans="2:7" ht="18" customHeight="1" x14ac:dyDescent="0.25">
      <c r="B316" s="200"/>
      <c r="E316" s="24"/>
      <c r="F316" s="24"/>
      <c r="G316" s="36"/>
    </row>
    <row r="317" spans="2:7" ht="18" customHeight="1" x14ac:dyDescent="0.25">
      <c r="B317" s="200"/>
      <c r="E317" s="24"/>
      <c r="F317" s="24"/>
      <c r="G317" s="36"/>
    </row>
    <row r="318" spans="2:7" ht="18" customHeight="1" x14ac:dyDescent="0.25">
      <c r="B318" s="200"/>
      <c r="E318" s="24"/>
      <c r="F318" s="24"/>
      <c r="G318" s="36"/>
    </row>
    <row r="319" spans="2:7" ht="18" customHeight="1" x14ac:dyDescent="0.25">
      <c r="B319" s="200"/>
      <c r="E319" s="24"/>
      <c r="F319" s="24"/>
      <c r="G319" s="36"/>
    </row>
    <row r="320" spans="2:7" ht="18" customHeight="1" x14ac:dyDescent="0.25">
      <c r="B320" s="200"/>
      <c r="E320" s="24"/>
      <c r="F320" s="24"/>
      <c r="G320" s="36"/>
    </row>
    <row r="321" spans="2:7" ht="18" customHeight="1" x14ac:dyDescent="0.25">
      <c r="B321" s="200"/>
      <c r="E321" s="24"/>
      <c r="F321" s="24"/>
      <c r="G321" s="36"/>
    </row>
    <row r="322" spans="2:7" ht="18" customHeight="1" x14ac:dyDescent="0.25">
      <c r="B322" s="200"/>
      <c r="E322" s="24"/>
      <c r="F322" s="24"/>
      <c r="G322" s="36"/>
    </row>
    <row r="323" spans="2:7" ht="18" customHeight="1" x14ac:dyDescent="0.25">
      <c r="B323" s="200"/>
      <c r="E323" s="24"/>
      <c r="F323" s="24"/>
      <c r="G323" s="36"/>
    </row>
    <row r="324" spans="2:7" ht="18" customHeight="1" x14ac:dyDescent="0.25">
      <c r="B324" s="200"/>
      <c r="E324" s="24"/>
      <c r="F324" s="24"/>
      <c r="G324" s="36"/>
    </row>
    <row r="325" spans="2:7" ht="18" customHeight="1" x14ac:dyDescent="0.25">
      <c r="B325" s="200"/>
      <c r="E325" s="24"/>
      <c r="F325" s="24"/>
      <c r="G325" s="36"/>
    </row>
    <row r="326" spans="2:7" ht="18" customHeight="1" x14ac:dyDescent="0.25">
      <c r="B326" s="200"/>
      <c r="E326" s="24"/>
      <c r="F326" s="24"/>
      <c r="G326" s="36"/>
    </row>
    <row r="327" spans="2:7" ht="18" customHeight="1" x14ac:dyDescent="0.25">
      <c r="B327" s="200"/>
      <c r="E327" s="24"/>
      <c r="F327" s="24"/>
      <c r="G327" s="36"/>
    </row>
    <row r="328" spans="2:7" ht="18" customHeight="1" x14ac:dyDescent="0.25">
      <c r="B328" s="200"/>
      <c r="E328" s="24"/>
      <c r="F328" s="24"/>
      <c r="G328" s="36"/>
    </row>
    <row r="329" spans="2:7" ht="18" customHeight="1" x14ac:dyDescent="0.25">
      <c r="B329" s="200"/>
      <c r="E329" s="24"/>
      <c r="F329" s="24"/>
      <c r="G329" s="36"/>
    </row>
    <row r="330" spans="2:7" ht="18" customHeight="1" x14ac:dyDescent="0.25">
      <c r="B330" s="200"/>
      <c r="E330" s="24"/>
      <c r="F330" s="24"/>
      <c r="G330" s="36"/>
    </row>
    <row r="331" spans="2:7" ht="18" customHeight="1" x14ac:dyDescent="0.25">
      <c r="B331" s="200"/>
      <c r="E331" s="24"/>
      <c r="F331" s="24"/>
      <c r="G331" s="36"/>
    </row>
    <row r="332" spans="2:7" ht="18" customHeight="1" x14ac:dyDescent="0.25">
      <c r="B332" s="200"/>
      <c r="E332" s="24"/>
      <c r="F332" s="24"/>
      <c r="G332" s="36"/>
    </row>
    <row r="333" spans="2:7" ht="18" customHeight="1" x14ac:dyDescent="0.25">
      <c r="B333" s="200"/>
      <c r="E333" s="24"/>
      <c r="F333" s="24"/>
      <c r="G333" s="36"/>
    </row>
    <row r="334" spans="2:7" ht="18" customHeight="1" x14ac:dyDescent="0.25">
      <c r="B334" s="200"/>
      <c r="E334" s="24"/>
      <c r="F334" s="24"/>
      <c r="G334" s="36"/>
    </row>
    <row r="335" spans="2:7" ht="18" customHeight="1" x14ac:dyDescent="0.25">
      <c r="B335" s="200"/>
      <c r="E335" s="24"/>
      <c r="F335" s="24"/>
      <c r="G335" s="36"/>
    </row>
    <row r="336" spans="2:7" ht="18" customHeight="1" x14ac:dyDescent="0.25">
      <c r="B336" s="200"/>
      <c r="E336" s="24"/>
      <c r="F336" s="24"/>
      <c r="G336" s="36"/>
    </row>
    <row r="337" spans="2:7" ht="18" customHeight="1" x14ac:dyDescent="0.25">
      <c r="B337" s="200"/>
      <c r="E337" s="24"/>
      <c r="F337" s="24"/>
      <c r="G337" s="36"/>
    </row>
    <row r="338" spans="2:7" ht="18" customHeight="1" x14ac:dyDescent="0.25">
      <c r="B338" s="200"/>
      <c r="E338" s="24"/>
      <c r="F338" s="24"/>
      <c r="G338" s="36"/>
    </row>
    <row r="339" spans="2:7" ht="18" customHeight="1" x14ac:dyDescent="0.25">
      <c r="B339" s="200"/>
      <c r="E339" s="24"/>
      <c r="F339" s="24"/>
      <c r="G339" s="36"/>
    </row>
    <row r="340" spans="2:7" ht="18" customHeight="1" x14ac:dyDescent="0.25">
      <c r="B340" s="200"/>
      <c r="E340" s="24"/>
      <c r="F340" s="24"/>
      <c r="G340" s="36"/>
    </row>
    <row r="341" spans="2:7" ht="18" customHeight="1" x14ac:dyDescent="0.25">
      <c r="B341" s="200"/>
      <c r="E341" s="24"/>
      <c r="F341" s="24"/>
      <c r="G341" s="36"/>
    </row>
    <row r="342" spans="2:7" ht="18" customHeight="1" x14ac:dyDescent="0.25">
      <c r="B342" s="200"/>
      <c r="E342" s="24"/>
      <c r="F342" s="24"/>
      <c r="G342" s="36"/>
    </row>
    <row r="343" spans="2:7" ht="18" customHeight="1" x14ac:dyDescent="0.25">
      <c r="B343" s="200"/>
      <c r="E343" s="24"/>
      <c r="F343" s="24"/>
      <c r="G343" s="36"/>
    </row>
    <row r="344" spans="2:7" ht="18" customHeight="1" x14ac:dyDescent="0.25">
      <c r="B344" s="200"/>
      <c r="E344" s="24"/>
      <c r="F344" s="24"/>
      <c r="G344" s="36"/>
    </row>
    <row r="345" spans="2:7" ht="18" customHeight="1" x14ac:dyDescent="0.25">
      <c r="B345" s="200"/>
      <c r="E345" s="24"/>
      <c r="F345" s="24"/>
      <c r="G345" s="36"/>
    </row>
    <row r="346" spans="2:7" ht="18" customHeight="1" x14ac:dyDescent="0.25">
      <c r="B346" s="200"/>
      <c r="E346" s="24"/>
      <c r="F346" s="24"/>
      <c r="G346" s="36"/>
    </row>
    <row r="347" spans="2:7" ht="18" customHeight="1" x14ac:dyDescent="0.25">
      <c r="B347" s="200"/>
      <c r="E347" s="24"/>
      <c r="F347" s="24"/>
      <c r="G347" s="36"/>
    </row>
    <row r="348" spans="2:7" ht="18" customHeight="1" x14ac:dyDescent="0.25">
      <c r="B348" s="200"/>
      <c r="E348" s="24"/>
      <c r="F348" s="24"/>
      <c r="G348" s="36"/>
    </row>
    <row r="349" spans="2:7" ht="18" customHeight="1" x14ac:dyDescent="0.25">
      <c r="B349" s="200"/>
      <c r="E349" s="24"/>
      <c r="F349" s="24"/>
      <c r="G349" s="36"/>
    </row>
    <row r="350" spans="2:7" ht="18" customHeight="1" x14ac:dyDescent="0.25">
      <c r="B350" s="200"/>
      <c r="E350" s="24"/>
      <c r="F350" s="24"/>
      <c r="G350" s="36"/>
    </row>
    <row r="351" spans="2:7" ht="18" customHeight="1" x14ac:dyDescent="0.25">
      <c r="B351" s="200"/>
      <c r="E351" s="24"/>
      <c r="F351" s="24"/>
      <c r="G351" s="36"/>
    </row>
    <row r="352" spans="2:7" ht="18" customHeight="1" x14ac:dyDescent="0.25">
      <c r="B352" s="200"/>
      <c r="E352" s="24"/>
      <c r="F352" s="24"/>
      <c r="G352" s="36"/>
    </row>
    <row r="353" spans="2:7" ht="18" customHeight="1" x14ac:dyDescent="0.25">
      <c r="B353" s="200"/>
      <c r="E353" s="24"/>
      <c r="F353" s="24"/>
      <c r="G353" s="36"/>
    </row>
    <row r="354" spans="2:7" ht="18" customHeight="1" x14ac:dyDescent="0.25">
      <c r="B354" s="200"/>
      <c r="E354" s="24"/>
      <c r="F354" s="24"/>
      <c r="G354" s="36"/>
    </row>
    <row r="355" spans="2:7" ht="18" customHeight="1" x14ac:dyDescent="0.25">
      <c r="B355" s="200"/>
      <c r="E355" s="24"/>
      <c r="F355" s="24"/>
      <c r="G355" s="36"/>
    </row>
    <row r="356" spans="2:7" ht="18" customHeight="1" x14ac:dyDescent="0.25">
      <c r="B356" s="200"/>
      <c r="E356" s="24"/>
      <c r="F356" s="24"/>
      <c r="G356" s="36"/>
    </row>
    <row r="357" spans="2:7" ht="18" customHeight="1" x14ac:dyDescent="0.25">
      <c r="B357" s="200"/>
      <c r="E357" s="24"/>
      <c r="F357" s="24"/>
      <c r="G357" s="36"/>
    </row>
    <row r="358" spans="2:7" ht="18" customHeight="1" x14ac:dyDescent="0.25">
      <c r="B358" s="200"/>
      <c r="E358" s="24"/>
      <c r="F358" s="24"/>
      <c r="G358" s="36"/>
    </row>
    <row r="359" spans="2:7" ht="18" customHeight="1" x14ac:dyDescent="0.25">
      <c r="B359" s="200"/>
      <c r="E359" s="24"/>
      <c r="F359" s="24"/>
      <c r="G359" s="36"/>
    </row>
    <row r="360" spans="2:7" ht="18" customHeight="1" x14ac:dyDescent="0.25">
      <c r="B360" s="200"/>
      <c r="E360" s="24"/>
      <c r="F360" s="24"/>
      <c r="G360" s="36"/>
    </row>
    <row r="361" spans="2:7" ht="18" customHeight="1" x14ac:dyDescent="0.25">
      <c r="B361" s="200"/>
      <c r="E361" s="24"/>
      <c r="F361" s="24"/>
      <c r="G361" s="36"/>
    </row>
    <row r="362" spans="2:7" ht="18" customHeight="1" x14ac:dyDescent="0.25">
      <c r="B362" s="200"/>
      <c r="E362" s="24"/>
      <c r="F362" s="24"/>
      <c r="G362" s="36"/>
    </row>
    <row r="363" spans="2:7" ht="18" customHeight="1" x14ac:dyDescent="0.25">
      <c r="B363" s="200"/>
      <c r="E363" s="24"/>
      <c r="F363" s="24"/>
      <c r="G363" s="36"/>
    </row>
    <row r="364" spans="2:7" ht="18" customHeight="1" x14ac:dyDescent="0.25">
      <c r="B364" s="200"/>
      <c r="E364" s="24"/>
      <c r="F364" s="24"/>
      <c r="G364" s="36"/>
    </row>
    <row r="365" spans="2:7" ht="18" customHeight="1" x14ac:dyDescent="0.25">
      <c r="B365" s="200"/>
      <c r="E365" s="24"/>
      <c r="F365" s="24"/>
      <c r="G365" s="36"/>
    </row>
    <row r="366" spans="2:7" ht="18" customHeight="1" x14ac:dyDescent="0.25">
      <c r="B366" s="200"/>
      <c r="E366" s="24"/>
      <c r="F366" s="24"/>
      <c r="G366" s="36"/>
    </row>
    <row r="367" spans="2:7" ht="18" customHeight="1" x14ac:dyDescent="0.25">
      <c r="B367" s="200"/>
      <c r="E367" s="24"/>
      <c r="F367" s="24"/>
      <c r="G367" s="36"/>
    </row>
    <row r="368" spans="2:7" ht="18" customHeight="1" x14ac:dyDescent="0.25">
      <c r="B368" s="200"/>
      <c r="E368" s="24"/>
      <c r="F368" s="24"/>
      <c r="G368" s="36"/>
    </row>
    <row r="369" spans="2:7" ht="18" customHeight="1" x14ac:dyDescent="0.25">
      <c r="B369" s="200"/>
      <c r="E369" s="24"/>
      <c r="F369" s="24"/>
      <c r="G369" s="36"/>
    </row>
    <row r="370" spans="2:7" ht="18" customHeight="1" x14ac:dyDescent="0.25">
      <c r="B370" s="200"/>
      <c r="E370" s="24"/>
      <c r="F370" s="24"/>
      <c r="G370" s="36"/>
    </row>
    <row r="371" spans="2:7" ht="18" customHeight="1" x14ac:dyDescent="0.25">
      <c r="B371" s="200"/>
      <c r="E371" s="24"/>
      <c r="F371" s="24"/>
      <c r="G371" s="36"/>
    </row>
    <row r="372" spans="2:7" ht="18" customHeight="1" x14ac:dyDescent="0.25">
      <c r="B372" s="200"/>
      <c r="E372" s="24"/>
      <c r="F372" s="24"/>
      <c r="G372" s="36"/>
    </row>
    <row r="373" spans="2:7" ht="18" customHeight="1" x14ac:dyDescent="0.25">
      <c r="B373" s="200"/>
      <c r="E373" s="24"/>
      <c r="F373" s="24"/>
      <c r="G373" s="36"/>
    </row>
    <row r="374" spans="2:7" ht="18" customHeight="1" x14ac:dyDescent="0.25">
      <c r="B374" s="200"/>
      <c r="E374" s="24"/>
      <c r="F374" s="24"/>
      <c r="G374" s="36"/>
    </row>
    <row r="375" spans="2:7" ht="18" customHeight="1" x14ac:dyDescent="0.25">
      <c r="B375" s="200"/>
      <c r="E375" s="24"/>
      <c r="F375" s="24"/>
      <c r="G375" s="36"/>
    </row>
    <row r="376" spans="2:7" ht="18" customHeight="1" x14ac:dyDescent="0.25">
      <c r="B376" s="200"/>
      <c r="E376" s="24"/>
      <c r="F376" s="24"/>
      <c r="G376" s="36"/>
    </row>
    <row r="377" spans="2:7" ht="18" customHeight="1" x14ac:dyDescent="0.25">
      <c r="B377" s="200"/>
      <c r="E377" s="24"/>
      <c r="F377" s="24"/>
      <c r="G377" s="36"/>
    </row>
    <row r="378" spans="2:7" ht="18" customHeight="1" x14ac:dyDescent="0.25">
      <c r="B378" s="200"/>
      <c r="E378" s="24"/>
      <c r="F378" s="24"/>
      <c r="G378" s="36"/>
    </row>
    <row r="379" spans="2:7" ht="18" customHeight="1" x14ac:dyDescent="0.25">
      <c r="B379" s="200"/>
      <c r="E379" s="24"/>
      <c r="F379" s="24"/>
      <c r="G379" s="36"/>
    </row>
    <row r="380" spans="2:7" ht="18" customHeight="1" x14ac:dyDescent="0.25">
      <c r="B380" s="200"/>
      <c r="E380" s="24"/>
      <c r="F380" s="24"/>
      <c r="G380" s="36"/>
    </row>
    <row r="381" spans="2:7" ht="18" customHeight="1" x14ac:dyDescent="0.25">
      <c r="B381" s="200"/>
      <c r="E381" s="24"/>
      <c r="F381" s="24"/>
      <c r="G381" s="36"/>
    </row>
    <row r="382" spans="2:7" ht="18" customHeight="1" x14ac:dyDescent="0.25">
      <c r="B382" s="200"/>
      <c r="E382" s="24"/>
      <c r="F382" s="24"/>
      <c r="G382" s="36"/>
    </row>
    <row r="383" spans="2:7" ht="18" customHeight="1" x14ac:dyDescent="0.25">
      <c r="B383" s="200"/>
      <c r="E383" s="24"/>
      <c r="F383" s="24"/>
      <c r="G383" s="36"/>
    </row>
    <row r="384" spans="2:7" ht="18" customHeight="1" x14ac:dyDescent="0.25">
      <c r="B384" s="200"/>
      <c r="E384" s="24"/>
      <c r="F384" s="24"/>
      <c r="G384" s="36"/>
    </row>
    <row r="385" spans="2:7" ht="18" customHeight="1" x14ac:dyDescent="0.25">
      <c r="B385" s="200"/>
      <c r="E385" s="24"/>
      <c r="F385" s="24"/>
      <c r="G385" s="36"/>
    </row>
    <row r="386" spans="2:7" ht="18" customHeight="1" x14ac:dyDescent="0.25">
      <c r="B386" s="200"/>
      <c r="E386" s="24"/>
      <c r="F386" s="24"/>
      <c r="G386" s="36"/>
    </row>
    <row r="387" spans="2:7" ht="18" customHeight="1" x14ac:dyDescent="0.25">
      <c r="B387" s="200"/>
      <c r="E387" s="24"/>
      <c r="F387" s="24"/>
      <c r="G387" s="36"/>
    </row>
    <row r="388" spans="2:7" ht="18" customHeight="1" x14ac:dyDescent="0.25">
      <c r="B388" s="200"/>
      <c r="E388" s="24"/>
      <c r="F388" s="24"/>
      <c r="G388" s="36"/>
    </row>
    <row r="389" spans="2:7" ht="18" customHeight="1" x14ac:dyDescent="0.25">
      <c r="B389" s="200"/>
      <c r="E389" s="24"/>
      <c r="F389" s="24"/>
      <c r="G389" s="36"/>
    </row>
    <row r="390" spans="2:7" ht="18" customHeight="1" x14ac:dyDescent="0.25">
      <c r="B390" s="200"/>
      <c r="E390" s="24"/>
      <c r="F390" s="24"/>
      <c r="G390" s="36"/>
    </row>
    <row r="391" spans="2:7" ht="18" customHeight="1" x14ac:dyDescent="0.25">
      <c r="B391" s="200"/>
      <c r="E391" s="24"/>
      <c r="F391" s="24"/>
      <c r="G391" s="36"/>
    </row>
    <row r="392" spans="2:7" ht="18" customHeight="1" x14ac:dyDescent="0.25">
      <c r="B392" s="200"/>
      <c r="E392" s="24"/>
      <c r="F392" s="24"/>
      <c r="G392" s="36"/>
    </row>
    <row r="393" spans="2:7" ht="18" customHeight="1" x14ac:dyDescent="0.25">
      <c r="B393" s="200"/>
      <c r="E393" s="24"/>
      <c r="F393" s="24"/>
      <c r="G393" s="36"/>
    </row>
    <row r="394" spans="2:7" ht="18" customHeight="1" x14ac:dyDescent="0.25">
      <c r="B394" s="200"/>
      <c r="E394" s="24"/>
      <c r="F394" s="24"/>
      <c r="G394" s="36"/>
    </row>
    <row r="395" spans="2:7" ht="18" customHeight="1" x14ac:dyDescent="0.25">
      <c r="B395" s="200"/>
      <c r="E395" s="24"/>
      <c r="F395" s="24"/>
      <c r="G395" s="36"/>
    </row>
    <row r="396" spans="2:7" ht="18" customHeight="1" x14ac:dyDescent="0.25">
      <c r="B396" s="200"/>
      <c r="E396" s="24"/>
      <c r="F396" s="24"/>
      <c r="G396" s="36"/>
    </row>
    <row r="397" spans="2:7" ht="18" customHeight="1" x14ac:dyDescent="0.25">
      <c r="B397" s="200"/>
      <c r="E397" s="24"/>
      <c r="F397" s="24"/>
      <c r="G397" s="36"/>
    </row>
    <row r="398" spans="2:7" ht="18" customHeight="1" x14ac:dyDescent="0.25">
      <c r="B398" s="200"/>
      <c r="E398" s="24"/>
      <c r="F398" s="24"/>
      <c r="G398" s="36"/>
    </row>
    <row r="399" spans="2:7" ht="18" customHeight="1" x14ac:dyDescent="0.25">
      <c r="B399" s="200"/>
      <c r="E399" s="24"/>
      <c r="F399" s="24"/>
      <c r="G399" s="36"/>
    </row>
    <row r="400" spans="2:7" ht="18" customHeight="1" x14ac:dyDescent="0.25">
      <c r="B400" s="200"/>
      <c r="E400" s="24"/>
      <c r="F400" s="24"/>
      <c r="G400" s="36"/>
    </row>
    <row r="401" spans="2:7" ht="18" customHeight="1" x14ac:dyDescent="0.25">
      <c r="B401" s="200"/>
      <c r="E401" s="24"/>
      <c r="F401" s="24"/>
      <c r="G401" s="36"/>
    </row>
    <row r="402" spans="2:7" ht="18" customHeight="1" x14ac:dyDescent="0.25">
      <c r="B402" s="200"/>
      <c r="E402" s="24"/>
      <c r="F402" s="24"/>
      <c r="G402" s="36"/>
    </row>
    <row r="403" spans="2:7" ht="18" customHeight="1" x14ac:dyDescent="0.25">
      <c r="B403" s="200"/>
      <c r="E403" s="24"/>
      <c r="F403" s="24"/>
      <c r="G403" s="36"/>
    </row>
    <row r="404" spans="2:7" ht="18" customHeight="1" x14ac:dyDescent="0.25">
      <c r="B404" s="200"/>
      <c r="E404" s="24"/>
      <c r="F404" s="24"/>
      <c r="G404" s="36"/>
    </row>
    <row r="405" spans="2:7" ht="18" customHeight="1" x14ac:dyDescent="0.25">
      <c r="B405" s="200"/>
      <c r="E405" s="24"/>
      <c r="F405" s="24"/>
      <c r="G405" s="36"/>
    </row>
    <row r="406" spans="2:7" ht="18" customHeight="1" x14ac:dyDescent="0.25">
      <c r="B406" s="200"/>
      <c r="E406" s="24"/>
      <c r="F406" s="24"/>
      <c r="G406" s="36"/>
    </row>
    <row r="407" spans="2:7" ht="18" customHeight="1" x14ac:dyDescent="0.25">
      <c r="B407" s="200"/>
      <c r="E407" s="24"/>
      <c r="F407" s="24"/>
      <c r="G407" s="36"/>
    </row>
    <row r="408" spans="2:7" ht="18" customHeight="1" x14ac:dyDescent="0.25">
      <c r="B408" s="200"/>
      <c r="E408" s="24"/>
      <c r="F408" s="24"/>
      <c r="G408" s="36"/>
    </row>
    <row r="409" spans="2:7" ht="18" customHeight="1" x14ac:dyDescent="0.25">
      <c r="B409" s="200"/>
      <c r="E409" s="24"/>
      <c r="F409" s="24"/>
      <c r="G409" s="36"/>
    </row>
    <row r="410" spans="2:7" ht="18" customHeight="1" x14ac:dyDescent="0.25">
      <c r="B410" s="200"/>
      <c r="E410" s="24"/>
      <c r="F410" s="24"/>
      <c r="G410" s="36"/>
    </row>
    <row r="411" spans="2:7" ht="18" customHeight="1" x14ac:dyDescent="0.25">
      <c r="B411" s="200"/>
      <c r="E411" s="24"/>
      <c r="F411" s="24"/>
      <c r="G411" s="36"/>
    </row>
    <row r="412" spans="2:7" ht="18" customHeight="1" x14ac:dyDescent="0.25">
      <c r="B412" s="200"/>
      <c r="E412" s="24"/>
      <c r="F412" s="24"/>
      <c r="G412" s="36"/>
    </row>
    <row r="413" spans="2:7" ht="18" customHeight="1" x14ac:dyDescent="0.25">
      <c r="B413" s="200"/>
      <c r="E413" s="24"/>
      <c r="F413" s="24"/>
      <c r="G413" s="36"/>
    </row>
    <row r="414" spans="2:7" ht="18" customHeight="1" x14ac:dyDescent="0.25">
      <c r="B414" s="200"/>
      <c r="E414" s="24"/>
      <c r="F414" s="24"/>
      <c r="G414" s="36"/>
    </row>
    <row r="415" spans="2:7" ht="18" customHeight="1" x14ac:dyDescent="0.25">
      <c r="B415" s="200"/>
      <c r="E415" s="24"/>
      <c r="F415" s="24"/>
      <c r="G415" s="36"/>
    </row>
    <row r="416" spans="2:7" ht="18" customHeight="1" x14ac:dyDescent="0.25">
      <c r="B416" s="200"/>
      <c r="E416" s="24"/>
      <c r="F416" s="24"/>
      <c r="G416" s="36"/>
    </row>
    <row r="417" spans="2:7" ht="18" customHeight="1" x14ac:dyDescent="0.25">
      <c r="B417" s="200"/>
      <c r="E417" s="24"/>
      <c r="F417" s="24"/>
      <c r="G417" s="36"/>
    </row>
    <row r="418" spans="2:7" ht="18" customHeight="1" x14ac:dyDescent="0.25">
      <c r="B418" s="200"/>
      <c r="E418" s="24"/>
      <c r="F418" s="24"/>
      <c r="G418" s="36"/>
    </row>
    <row r="419" spans="2:7" ht="18" customHeight="1" x14ac:dyDescent="0.25">
      <c r="B419" s="200"/>
      <c r="E419" s="24"/>
      <c r="F419" s="24"/>
      <c r="G419" s="36"/>
    </row>
    <row r="420" spans="2:7" ht="18" customHeight="1" x14ac:dyDescent="0.25">
      <c r="B420" s="200"/>
      <c r="E420" s="24"/>
      <c r="F420" s="24"/>
      <c r="G420" s="36"/>
    </row>
    <row r="421" spans="2:7" ht="18" customHeight="1" x14ac:dyDescent="0.25">
      <c r="B421" s="200"/>
      <c r="E421" s="24"/>
      <c r="F421" s="24"/>
      <c r="G421" s="36"/>
    </row>
    <row r="422" spans="2:7" ht="18" customHeight="1" x14ac:dyDescent="0.25">
      <c r="B422" s="200"/>
      <c r="E422" s="24"/>
      <c r="F422" s="24"/>
      <c r="G422" s="36"/>
    </row>
    <row r="423" spans="2:7" ht="18" customHeight="1" x14ac:dyDescent="0.25">
      <c r="B423" s="200"/>
      <c r="E423" s="24"/>
      <c r="F423" s="24"/>
      <c r="G423" s="36"/>
    </row>
    <row r="424" spans="2:7" ht="18" customHeight="1" x14ac:dyDescent="0.25">
      <c r="B424" s="200"/>
      <c r="E424" s="24"/>
      <c r="F424" s="24"/>
      <c r="G424" s="36"/>
    </row>
    <row r="425" spans="2:7" ht="18" customHeight="1" x14ac:dyDescent="0.25">
      <c r="B425" s="200"/>
      <c r="E425" s="24"/>
      <c r="F425" s="24"/>
      <c r="G425" s="36"/>
    </row>
    <row r="426" spans="2:7" ht="18" customHeight="1" x14ac:dyDescent="0.25">
      <c r="B426" s="200"/>
      <c r="E426" s="24"/>
      <c r="F426" s="24"/>
      <c r="G426" s="36"/>
    </row>
    <row r="427" spans="2:7" ht="18" customHeight="1" x14ac:dyDescent="0.25">
      <c r="B427" s="200"/>
      <c r="E427" s="24"/>
      <c r="F427" s="24"/>
      <c r="G427" s="36"/>
    </row>
    <row r="428" spans="2:7" ht="18" customHeight="1" x14ac:dyDescent="0.25">
      <c r="B428" s="200"/>
      <c r="E428" s="24"/>
      <c r="F428" s="24"/>
      <c r="G428" s="36"/>
    </row>
    <row r="429" spans="2:7" ht="18" customHeight="1" x14ac:dyDescent="0.25">
      <c r="B429" s="200"/>
      <c r="E429" s="24"/>
      <c r="F429" s="24"/>
      <c r="G429" s="36"/>
    </row>
    <row r="430" spans="2:7" ht="18" customHeight="1" x14ac:dyDescent="0.25">
      <c r="B430" s="200"/>
      <c r="E430" s="24"/>
      <c r="F430" s="24"/>
      <c r="G430" s="36"/>
    </row>
    <row r="431" spans="2:7" ht="18" customHeight="1" x14ac:dyDescent="0.25">
      <c r="B431" s="200"/>
      <c r="E431" s="24"/>
      <c r="F431" s="24"/>
      <c r="G431" s="36"/>
    </row>
    <row r="432" spans="2:7" ht="18" customHeight="1" x14ac:dyDescent="0.25">
      <c r="B432" s="200"/>
      <c r="E432" s="24"/>
      <c r="F432" s="24"/>
      <c r="G432" s="36"/>
    </row>
    <row r="433" spans="2:7" ht="18" customHeight="1" x14ac:dyDescent="0.25">
      <c r="B433" s="200"/>
      <c r="E433" s="24"/>
      <c r="F433" s="24"/>
      <c r="G433" s="36"/>
    </row>
    <row r="434" spans="2:7" ht="18" customHeight="1" x14ac:dyDescent="0.25">
      <c r="B434" s="200"/>
      <c r="E434" s="24"/>
      <c r="F434" s="24"/>
      <c r="G434" s="36"/>
    </row>
    <row r="435" spans="2:7" ht="18" customHeight="1" x14ac:dyDescent="0.25">
      <c r="B435" s="200"/>
      <c r="E435" s="24"/>
      <c r="F435" s="24"/>
      <c r="G435" s="36"/>
    </row>
    <row r="436" spans="2:7" ht="18" customHeight="1" x14ac:dyDescent="0.25">
      <c r="B436" s="200"/>
      <c r="E436" s="24"/>
      <c r="F436" s="24"/>
      <c r="G436" s="36"/>
    </row>
    <row r="437" spans="2:7" ht="18" customHeight="1" x14ac:dyDescent="0.25">
      <c r="B437" s="200"/>
      <c r="E437" s="24"/>
      <c r="F437" s="24"/>
      <c r="G437" s="36"/>
    </row>
    <row r="438" spans="2:7" ht="18" customHeight="1" x14ac:dyDescent="0.25">
      <c r="B438" s="200"/>
      <c r="E438" s="24"/>
      <c r="F438" s="24"/>
      <c r="G438" s="36"/>
    </row>
    <row r="439" spans="2:7" ht="18" customHeight="1" x14ac:dyDescent="0.25">
      <c r="B439" s="200"/>
      <c r="E439" s="24"/>
      <c r="F439" s="24"/>
      <c r="G439" s="36"/>
    </row>
    <row r="440" spans="2:7" ht="18" customHeight="1" x14ac:dyDescent="0.25">
      <c r="B440" s="200"/>
      <c r="E440" s="24"/>
      <c r="F440" s="24"/>
      <c r="G440" s="36"/>
    </row>
    <row r="441" spans="2:7" ht="18" customHeight="1" x14ac:dyDescent="0.25">
      <c r="B441" s="200"/>
      <c r="E441" s="24"/>
      <c r="F441" s="24"/>
      <c r="G441" s="36"/>
    </row>
    <row r="442" spans="2:7" ht="18" customHeight="1" x14ac:dyDescent="0.25">
      <c r="B442" s="200"/>
      <c r="E442" s="24"/>
      <c r="F442" s="24"/>
      <c r="G442" s="36"/>
    </row>
    <row r="443" spans="2:7" ht="18" customHeight="1" x14ac:dyDescent="0.25">
      <c r="B443" s="200"/>
      <c r="E443" s="24"/>
      <c r="F443" s="24"/>
      <c r="G443" s="36"/>
    </row>
    <row r="444" spans="2:7" ht="18" customHeight="1" x14ac:dyDescent="0.25">
      <c r="B444" s="200"/>
      <c r="E444" s="24"/>
      <c r="F444" s="24"/>
      <c r="G444" s="36"/>
    </row>
    <row r="445" spans="2:7" ht="18" customHeight="1" x14ac:dyDescent="0.25">
      <c r="B445" s="200"/>
      <c r="E445" s="24"/>
      <c r="F445" s="24"/>
      <c r="G445" s="36"/>
    </row>
    <row r="446" spans="2:7" ht="18" customHeight="1" x14ac:dyDescent="0.25">
      <c r="B446" s="200"/>
      <c r="E446" s="24"/>
      <c r="F446" s="24"/>
      <c r="G446" s="36"/>
    </row>
    <row r="447" spans="2:7" ht="18" customHeight="1" x14ac:dyDescent="0.25">
      <c r="B447" s="200"/>
      <c r="E447" s="24"/>
      <c r="F447" s="24"/>
      <c r="G447" s="36"/>
    </row>
    <row r="448" spans="2:7" ht="18" customHeight="1" x14ac:dyDescent="0.25">
      <c r="B448" s="200"/>
      <c r="E448" s="24"/>
      <c r="F448" s="24"/>
      <c r="G448" s="36"/>
    </row>
    <row r="449" spans="2:7" ht="18" customHeight="1" x14ac:dyDescent="0.25">
      <c r="B449" s="200"/>
      <c r="E449" s="24"/>
      <c r="F449" s="24"/>
      <c r="G449" s="36"/>
    </row>
    <row r="450" spans="2:7" ht="18" customHeight="1" x14ac:dyDescent="0.25">
      <c r="B450" s="200"/>
      <c r="E450" s="24"/>
      <c r="F450" s="24"/>
      <c r="G450" s="36"/>
    </row>
    <row r="451" spans="2:7" ht="18" customHeight="1" x14ac:dyDescent="0.25">
      <c r="B451" s="200"/>
      <c r="E451" s="24"/>
      <c r="F451" s="24"/>
      <c r="G451" s="36"/>
    </row>
    <row r="452" spans="2:7" ht="18" customHeight="1" x14ac:dyDescent="0.25">
      <c r="B452" s="200"/>
      <c r="E452" s="24"/>
      <c r="F452" s="24"/>
      <c r="G452" s="36"/>
    </row>
    <row r="453" spans="2:7" ht="18" customHeight="1" x14ac:dyDescent="0.25">
      <c r="B453" s="200"/>
      <c r="E453" s="24"/>
      <c r="F453" s="24"/>
      <c r="G453" s="36"/>
    </row>
    <row r="454" spans="2:7" ht="18" customHeight="1" x14ac:dyDescent="0.25">
      <c r="B454" s="200"/>
      <c r="E454" s="24"/>
      <c r="F454" s="24"/>
      <c r="G454" s="36"/>
    </row>
    <row r="455" spans="2:7" ht="18" customHeight="1" x14ac:dyDescent="0.25">
      <c r="B455" s="200"/>
      <c r="E455" s="24"/>
      <c r="F455" s="24"/>
      <c r="G455" s="36"/>
    </row>
    <row r="456" spans="2:7" ht="18" customHeight="1" x14ac:dyDescent="0.25">
      <c r="B456" s="200"/>
      <c r="E456" s="24"/>
      <c r="F456" s="24"/>
      <c r="G456" s="36"/>
    </row>
    <row r="457" spans="2:7" ht="18" customHeight="1" x14ac:dyDescent="0.25">
      <c r="B457" s="200"/>
      <c r="E457" s="24"/>
      <c r="F457" s="24"/>
      <c r="G457" s="36"/>
    </row>
    <row r="458" spans="2:7" ht="18" customHeight="1" x14ac:dyDescent="0.25">
      <c r="B458" s="200"/>
      <c r="E458" s="24"/>
      <c r="F458" s="24"/>
      <c r="G458" s="36"/>
    </row>
    <row r="459" spans="2:7" ht="18" customHeight="1" x14ac:dyDescent="0.25">
      <c r="B459" s="200"/>
      <c r="E459" s="24"/>
      <c r="F459" s="24"/>
      <c r="G459" s="36"/>
    </row>
    <row r="460" spans="2:7" ht="18" customHeight="1" x14ac:dyDescent="0.25">
      <c r="B460" s="200"/>
      <c r="E460" s="24"/>
      <c r="F460" s="24"/>
      <c r="G460" s="36"/>
    </row>
    <row r="461" spans="2:7" ht="18" customHeight="1" x14ac:dyDescent="0.25">
      <c r="B461" s="200"/>
      <c r="E461" s="24"/>
      <c r="F461" s="24"/>
      <c r="G461" s="36"/>
    </row>
    <row r="462" spans="2:7" ht="18" customHeight="1" x14ac:dyDescent="0.25">
      <c r="B462" s="200"/>
      <c r="E462" s="24"/>
      <c r="F462" s="24"/>
      <c r="G462" s="36"/>
    </row>
    <row r="463" spans="2:7" ht="18" customHeight="1" x14ac:dyDescent="0.25">
      <c r="B463" s="200"/>
      <c r="E463" s="24"/>
      <c r="F463" s="24"/>
      <c r="G463" s="36"/>
    </row>
    <row r="464" spans="2:7" ht="18" customHeight="1" x14ac:dyDescent="0.25">
      <c r="B464" s="200"/>
      <c r="E464" s="24"/>
      <c r="F464" s="24"/>
      <c r="G464" s="36"/>
    </row>
    <row r="465" spans="2:7" ht="18" customHeight="1" x14ac:dyDescent="0.25">
      <c r="B465" s="200"/>
      <c r="E465" s="24"/>
      <c r="F465" s="24"/>
      <c r="G465" s="36"/>
    </row>
    <row r="466" spans="2:7" ht="18" customHeight="1" x14ac:dyDescent="0.25">
      <c r="B466" s="200"/>
      <c r="E466" s="24"/>
      <c r="F466" s="24"/>
      <c r="G466" s="36"/>
    </row>
    <row r="467" spans="2:7" ht="18" customHeight="1" x14ac:dyDescent="0.25">
      <c r="B467" s="200"/>
      <c r="E467" s="24"/>
      <c r="F467" s="24"/>
      <c r="G467" s="36"/>
    </row>
    <row r="468" spans="2:7" ht="18" customHeight="1" x14ac:dyDescent="0.25">
      <c r="B468" s="200"/>
      <c r="E468" s="24"/>
      <c r="F468" s="24"/>
      <c r="G468" s="36"/>
    </row>
    <row r="469" spans="2:7" ht="18" customHeight="1" x14ac:dyDescent="0.25">
      <c r="B469" s="200"/>
      <c r="E469" s="24"/>
      <c r="F469" s="24"/>
      <c r="G469" s="36"/>
    </row>
    <row r="470" spans="2:7" ht="18" customHeight="1" x14ac:dyDescent="0.25">
      <c r="B470" s="200"/>
      <c r="E470" s="24"/>
      <c r="F470" s="24"/>
      <c r="G470" s="36"/>
    </row>
    <row r="471" spans="2:7" ht="18" customHeight="1" x14ac:dyDescent="0.25">
      <c r="B471" s="200"/>
      <c r="E471" s="24"/>
      <c r="F471" s="24"/>
      <c r="G471" s="36"/>
    </row>
    <row r="472" spans="2:7" ht="18" customHeight="1" x14ac:dyDescent="0.25">
      <c r="B472" s="200"/>
      <c r="E472" s="24"/>
      <c r="F472" s="24"/>
      <c r="G472" s="36"/>
    </row>
    <row r="473" spans="2:7" ht="18" customHeight="1" x14ac:dyDescent="0.25">
      <c r="B473" s="200"/>
      <c r="E473" s="24"/>
      <c r="F473" s="24"/>
      <c r="G473" s="36"/>
    </row>
    <row r="474" spans="2:7" ht="18" customHeight="1" x14ac:dyDescent="0.25">
      <c r="B474" s="200"/>
      <c r="E474" s="24"/>
      <c r="F474" s="24"/>
      <c r="G474" s="36"/>
    </row>
    <row r="475" spans="2:7" ht="18" customHeight="1" x14ac:dyDescent="0.25">
      <c r="B475" s="200"/>
      <c r="E475" s="24"/>
      <c r="F475" s="24"/>
      <c r="G475" s="36"/>
    </row>
    <row r="476" spans="2:7" ht="18" customHeight="1" x14ac:dyDescent="0.25">
      <c r="B476" s="200"/>
      <c r="E476" s="24"/>
      <c r="F476" s="24"/>
      <c r="G476" s="36"/>
    </row>
    <row r="477" spans="2:7" ht="18" customHeight="1" x14ac:dyDescent="0.25">
      <c r="B477" s="200"/>
      <c r="E477" s="24"/>
      <c r="F477" s="24"/>
      <c r="G477" s="36"/>
    </row>
    <row r="478" spans="2:7" ht="18" customHeight="1" x14ac:dyDescent="0.25">
      <c r="B478" s="200"/>
      <c r="E478" s="24"/>
      <c r="F478" s="24"/>
      <c r="G478" s="36"/>
    </row>
    <row r="479" spans="2:7" ht="18" customHeight="1" x14ac:dyDescent="0.25">
      <c r="B479" s="200"/>
      <c r="E479" s="24"/>
      <c r="F479" s="24"/>
      <c r="G479" s="36"/>
    </row>
    <row r="480" spans="2:7" ht="18" customHeight="1" x14ac:dyDescent="0.25">
      <c r="B480" s="200"/>
      <c r="E480" s="24"/>
      <c r="F480" s="24"/>
      <c r="G480" s="36"/>
    </row>
    <row r="481" spans="2:7" ht="18" customHeight="1" x14ac:dyDescent="0.25">
      <c r="B481" s="200"/>
      <c r="E481" s="24"/>
      <c r="F481" s="24"/>
      <c r="G481" s="36"/>
    </row>
    <row r="482" spans="2:7" ht="18" customHeight="1" x14ac:dyDescent="0.25">
      <c r="B482" s="200"/>
      <c r="E482" s="24"/>
      <c r="F482" s="24"/>
      <c r="G482" s="36"/>
    </row>
    <row r="483" spans="2:7" ht="18" customHeight="1" x14ac:dyDescent="0.25">
      <c r="B483" s="200"/>
      <c r="E483" s="24"/>
      <c r="F483" s="24"/>
      <c r="G483" s="36"/>
    </row>
    <row r="484" spans="2:7" ht="18" customHeight="1" x14ac:dyDescent="0.25">
      <c r="B484" s="200"/>
      <c r="E484" s="24"/>
      <c r="F484" s="24"/>
      <c r="G484" s="36"/>
    </row>
    <row r="485" spans="2:7" ht="18" customHeight="1" x14ac:dyDescent="0.25">
      <c r="B485" s="200"/>
      <c r="E485" s="24"/>
      <c r="F485" s="24"/>
      <c r="G485" s="36"/>
    </row>
    <row r="486" spans="2:7" ht="18" customHeight="1" x14ac:dyDescent="0.25">
      <c r="B486" s="200"/>
      <c r="E486" s="24"/>
      <c r="F486" s="24"/>
      <c r="G486" s="36"/>
    </row>
    <row r="487" spans="2:7" ht="18" customHeight="1" x14ac:dyDescent="0.25">
      <c r="B487" s="200"/>
      <c r="E487" s="24"/>
      <c r="F487" s="24"/>
      <c r="G487" s="36"/>
    </row>
    <row r="488" spans="2:7" ht="18" customHeight="1" x14ac:dyDescent="0.25">
      <c r="B488" s="200"/>
      <c r="E488" s="24"/>
      <c r="F488" s="24"/>
      <c r="G488" s="36"/>
    </row>
    <row r="489" spans="2:7" ht="18" customHeight="1" x14ac:dyDescent="0.25">
      <c r="B489" s="200"/>
      <c r="E489" s="24"/>
      <c r="F489" s="24"/>
      <c r="G489" s="36"/>
    </row>
    <row r="490" spans="2:7" ht="18" customHeight="1" x14ac:dyDescent="0.25">
      <c r="B490" s="200"/>
      <c r="E490" s="24"/>
      <c r="F490" s="24"/>
      <c r="G490" s="36"/>
    </row>
    <row r="491" spans="2:7" ht="18" customHeight="1" x14ac:dyDescent="0.25">
      <c r="B491" s="200"/>
      <c r="E491" s="24"/>
      <c r="F491" s="24"/>
      <c r="G491" s="36"/>
    </row>
    <row r="492" spans="2:7" ht="18" customHeight="1" x14ac:dyDescent="0.25">
      <c r="B492" s="200"/>
      <c r="E492" s="24"/>
      <c r="F492" s="24"/>
      <c r="G492" s="36"/>
    </row>
    <row r="493" spans="2:7" ht="18" customHeight="1" x14ac:dyDescent="0.25">
      <c r="B493" s="200"/>
      <c r="E493" s="24"/>
      <c r="F493" s="24"/>
      <c r="G493" s="36"/>
    </row>
    <row r="494" spans="2:7" ht="18" customHeight="1" x14ac:dyDescent="0.25">
      <c r="B494" s="200"/>
      <c r="E494" s="24"/>
      <c r="F494" s="24"/>
      <c r="G494" s="36"/>
    </row>
    <row r="495" spans="2:7" ht="18" customHeight="1" x14ac:dyDescent="0.25">
      <c r="B495" s="200"/>
      <c r="E495" s="24"/>
      <c r="F495" s="24"/>
      <c r="G495" s="36"/>
    </row>
    <row r="496" spans="2:7" ht="18" customHeight="1" x14ac:dyDescent="0.25">
      <c r="B496" s="200"/>
      <c r="E496" s="24"/>
      <c r="F496" s="24"/>
      <c r="G496" s="36"/>
    </row>
    <row r="497" spans="2:7" ht="18" customHeight="1" x14ac:dyDescent="0.25">
      <c r="B497" s="200"/>
      <c r="E497" s="24"/>
      <c r="F497" s="24"/>
      <c r="G497" s="36"/>
    </row>
    <row r="498" spans="2:7" ht="18" customHeight="1" x14ac:dyDescent="0.25">
      <c r="B498" s="200"/>
      <c r="E498" s="24"/>
      <c r="F498" s="24"/>
      <c r="G498" s="36"/>
    </row>
    <row r="499" spans="2:7" ht="18" customHeight="1" x14ac:dyDescent="0.25">
      <c r="B499" s="200"/>
      <c r="E499" s="24"/>
      <c r="F499" s="24"/>
      <c r="G499" s="36"/>
    </row>
    <row r="500" spans="2:7" ht="18" customHeight="1" x14ac:dyDescent="0.25">
      <c r="B500" s="200"/>
      <c r="E500" s="24"/>
      <c r="F500" s="24"/>
      <c r="G500" s="36"/>
    </row>
    <row r="501" spans="2:7" ht="18" customHeight="1" x14ac:dyDescent="0.25">
      <c r="B501" s="200"/>
      <c r="E501" s="24"/>
      <c r="F501" s="24"/>
      <c r="G501" s="36"/>
    </row>
    <row r="502" spans="2:7" ht="18" customHeight="1" x14ac:dyDescent="0.25">
      <c r="B502" s="200"/>
      <c r="E502" s="24"/>
      <c r="F502" s="24"/>
      <c r="G502" s="36"/>
    </row>
    <row r="503" spans="2:7" ht="18" customHeight="1" x14ac:dyDescent="0.25">
      <c r="B503" s="200"/>
      <c r="E503" s="24"/>
      <c r="F503" s="24"/>
      <c r="G503" s="36"/>
    </row>
    <row r="504" spans="2:7" ht="18" customHeight="1" x14ac:dyDescent="0.25">
      <c r="B504" s="200"/>
      <c r="E504" s="24"/>
      <c r="F504" s="24"/>
      <c r="G504" s="36"/>
    </row>
    <row r="505" spans="2:7" ht="18" customHeight="1" x14ac:dyDescent="0.25">
      <c r="B505" s="200"/>
      <c r="E505" s="24"/>
      <c r="F505" s="24"/>
      <c r="G505" s="36"/>
    </row>
    <row r="506" spans="2:7" ht="18" customHeight="1" x14ac:dyDescent="0.25">
      <c r="B506" s="200"/>
      <c r="E506" s="24"/>
      <c r="F506" s="24"/>
      <c r="G506" s="36"/>
    </row>
    <row r="507" spans="2:7" ht="18" customHeight="1" x14ac:dyDescent="0.25">
      <c r="B507" s="200"/>
      <c r="E507" s="24"/>
      <c r="F507" s="24"/>
      <c r="G507" s="36"/>
    </row>
    <row r="508" spans="2:7" ht="18" customHeight="1" x14ac:dyDescent="0.25">
      <c r="B508" s="200"/>
      <c r="E508" s="24"/>
      <c r="F508" s="24"/>
      <c r="G508" s="36"/>
    </row>
    <row r="509" spans="2:7" ht="18" customHeight="1" x14ac:dyDescent="0.25">
      <c r="B509" s="200"/>
      <c r="E509" s="24"/>
      <c r="F509" s="24"/>
      <c r="G509" s="36"/>
    </row>
    <row r="510" spans="2:7" ht="18" customHeight="1" x14ac:dyDescent="0.25">
      <c r="B510" s="200"/>
      <c r="E510" s="24"/>
      <c r="F510" s="24"/>
      <c r="G510" s="36"/>
    </row>
    <row r="511" spans="2:7" ht="18" customHeight="1" x14ac:dyDescent="0.25">
      <c r="B511" s="200"/>
      <c r="E511" s="24"/>
      <c r="F511" s="24"/>
      <c r="G511" s="36"/>
    </row>
    <row r="512" spans="2:7" ht="18" customHeight="1" x14ac:dyDescent="0.25">
      <c r="B512" s="200"/>
      <c r="E512" s="24"/>
      <c r="F512" s="24"/>
      <c r="G512" s="36"/>
    </row>
    <row r="513" spans="2:7" ht="18" customHeight="1" x14ac:dyDescent="0.25">
      <c r="B513" s="200"/>
      <c r="E513" s="24"/>
      <c r="F513" s="24"/>
      <c r="G513" s="36"/>
    </row>
    <row r="514" spans="2:7" ht="18" customHeight="1" x14ac:dyDescent="0.25">
      <c r="B514" s="200"/>
      <c r="E514" s="24"/>
      <c r="F514" s="24"/>
      <c r="G514" s="36"/>
    </row>
    <row r="515" spans="2:7" ht="18" customHeight="1" x14ac:dyDescent="0.25">
      <c r="B515" s="200"/>
      <c r="E515" s="24"/>
      <c r="F515" s="24"/>
      <c r="G515" s="36"/>
    </row>
    <row r="516" spans="2:7" ht="18" customHeight="1" x14ac:dyDescent="0.25">
      <c r="B516" s="200"/>
      <c r="E516" s="24"/>
      <c r="F516" s="24"/>
      <c r="G516" s="36"/>
    </row>
    <row r="517" spans="2:7" ht="18" customHeight="1" x14ac:dyDescent="0.25">
      <c r="B517" s="200"/>
      <c r="E517" s="24"/>
      <c r="F517" s="24"/>
      <c r="G517" s="36"/>
    </row>
    <row r="518" spans="2:7" ht="18" customHeight="1" x14ac:dyDescent="0.25">
      <c r="B518" s="200"/>
      <c r="E518" s="24"/>
      <c r="F518" s="24"/>
      <c r="G518" s="36"/>
    </row>
    <row r="519" spans="2:7" ht="18" customHeight="1" x14ac:dyDescent="0.25">
      <c r="B519" s="200"/>
      <c r="E519" s="24"/>
      <c r="F519" s="24"/>
      <c r="G519" s="36"/>
    </row>
    <row r="520" spans="2:7" ht="18" customHeight="1" x14ac:dyDescent="0.25">
      <c r="B520" s="200"/>
      <c r="E520" s="24"/>
      <c r="F520" s="24"/>
      <c r="G520" s="36"/>
    </row>
    <row r="521" spans="2:7" ht="18" customHeight="1" x14ac:dyDescent="0.25">
      <c r="B521" s="200"/>
      <c r="E521" s="24"/>
      <c r="F521" s="24"/>
      <c r="G521" s="36"/>
    </row>
    <row r="522" spans="2:7" ht="18" customHeight="1" x14ac:dyDescent="0.25">
      <c r="B522" s="200"/>
      <c r="E522" s="24"/>
      <c r="F522" s="24"/>
      <c r="G522" s="36"/>
    </row>
    <row r="523" spans="2:7" ht="18" customHeight="1" x14ac:dyDescent="0.25">
      <c r="B523" s="200"/>
      <c r="E523" s="24"/>
      <c r="F523" s="24"/>
      <c r="G523" s="36"/>
    </row>
    <row r="524" spans="2:7" ht="18" customHeight="1" x14ac:dyDescent="0.25">
      <c r="B524" s="200"/>
      <c r="E524" s="24"/>
      <c r="F524" s="24"/>
      <c r="G524" s="36"/>
    </row>
    <row r="525" spans="2:7" ht="18" customHeight="1" x14ac:dyDescent="0.25">
      <c r="B525" s="200"/>
      <c r="E525" s="24"/>
      <c r="F525" s="24"/>
      <c r="G525" s="36"/>
    </row>
    <row r="526" spans="2:7" ht="18" customHeight="1" x14ac:dyDescent="0.25">
      <c r="B526" s="200"/>
      <c r="E526" s="24"/>
      <c r="F526" s="24"/>
      <c r="G526" s="36"/>
    </row>
    <row r="527" spans="2:7" ht="18" customHeight="1" x14ac:dyDescent="0.25">
      <c r="B527" s="200"/>
      <c r="E527" s="24"/>
      <c r="F527" s="24"/>
      <c r="G527" s="36"/>
    </row>
    <row r="528" spans="2:7" ht="18" customHeight="1" x14ac:dyDescent="0.25">
      <c r="B528" s="200"/>
      <c r="E528" s="24"/>
      <c r="F528" s="24"/>
      <c r="G528" s="36"/>
    </row>
    <row r="529" spans="2:7" ht="18" customHeight="1" x14ac:dyDescent="0.25">
      <c r="B529" s="200"/>
      <c r="E529" s="24"/>
      <c r="F529" s="24"/>
      <c r="G529" s="36"/>
    </row>
    <row r="530" spans="2:7" ht="18" customHeight="1" x14ac:dyDescent="0.25">
      <c r="B530" s="200"/>
      <c r="E530" s="24"/>
      <c r="F530" s="24"/>
      <c r="G530" s="36"/>
    </row>
    <row r="531" spans="2:7" ht="18" customHeight="1" x14ac:dyDescent="0.25">
      <c r="B531" s="200"/>
      <c r="E531" s="24"/>
      <c r="F531" s="24"/>
      <c r="G531" s="36"/>
    </row>
    <row r="532" spans="2:7" ht="18" customHeight="1" x14ac:dyDescent="0.25">
      <c r="B532" s="200"/>
      <c r="E532" s="24"/>
      <c r="F532" s="24"/>
      <c r="G532" s="36"/>
    </row>
    <row r="533" spans="2:7" ht="18" customHeight="1" x14ac:dyDescent="0.25">
      <c r="B533" s="200"/>
      <c r="E533" s="24"/>
      <c r="F533" s="24"/>
      <c r="G533" s="36"/>
    </row>
    <row r="534" spans="2:7" ht="18" customHeight="1" x14ac:dyDescent="0.25">
      <c r="B534" s="200"/>
      <c r="E534" s="24"/>
      <c r="F534" s="24"/>
      <c r="G534" s="36"/>
    </row>
    <row r="535" spans="2:7" ht="18" customHeight="1" x14ac:dyDescent="0.25">
      <c r="B535" s="200"/>
      <c r="E535" s="24"/>
      <c r="F535" s="24"/>
      <c r="G535" s="36"/>
    </row>
    <row r="536" spans="2:7" ht="18" customHeight="1" x14ac:dyDescent="0.25">
      <c r="B536" s="200"/>
      <c r="E536" s="24"/>
      <c r="F536" s="24"/>
      <c r="G536" s="36"/>
    </row>
    <row r="537" spans="2:7" ht="18" customHeight="1" x14ac:dyDescent="0.25">
      <c r="B537" s="200"/>
      <c r="E537" s="24"/>
      <c r="F537" s="24"/>
      <c r="G537" s="36"/>
    </row>
    <row r="538" spans="2:7" ht="18" customHeight="1" x14ac:dyDescent="0.25">
      <c r="B538" s="200"/>
      <c r="E538" s="24"/>
      <c r="F538" s="24"/>
      <c r="G538" s="36"/>
    </row>
    <row r="539" spans="2:7" ht="18" customHeight="1" x14ac:dyDescent="0.25">
      <c r="B539" s="200"/>
      <c r="E539" s="24"/>
      <c r="F539" s="24"/>
      <c r="G539" s="36"/>
    </row>
    <row r="540" spans="2:7" ht="18" customHeight="1" x14ac:dyDescent="0.25">
      <c r="B540" s="200"/>
      <c r="E540" s="24"/>
      <c r="F540" s="24"/>
      <c r="G540" s="36"/>
    </row>
    <row r="541" spans="2:7" ht="18" customHeight="1" x14ac:dyDescent="0.25">
      <c r="B541" s="200"/>
      <c r="E541" s="24"/>
      <c r="F541" s="24"/>
      <c r="G541" s="36"/>
    </row>
    <row r="542" spans="2:7" ht="18" customHeight="1" x14ac:dyDescent="0.25">
      <c r="B542" s="200"/>
      <c r="E542" s="24"/>
      <c r="F542" s="24"/>
      <c r="G542" s="36"/>
    </row>
    <row r="543" spans="2:7" ht="18" customHeight="1" x14ac:dyDescent="0.25">
      <c r="B543" s="200"/>
      <c r="E543" s="24"/>
      <c r="F543" s="24"/>
      <c r="G543" s="36"/>
    </row>
    <row r="544" spans="2:7" ht="18" customHeight="1" x14ac:dyDescent="0.25">
      <c r="B544" s="200"/>
      <c r="E544" s="24"/>
      <c r="F544" s="24"/>
      <c r="G544" s="36"/>
    </row>
    <row r="545" spans="2:7" ht="18" customHeight="1" x14ac:dyDescent="0.25">
      <c r="B545" s="200"/>
      <c r="E545" s="24"/>
      <c r="F545" s="24"/>
      <c r="G545" s="36"/>
    </row>
    <row r="546" spans="2:7" ht="18" customHeight="1" x14ac:dyDescent="0.25">
      <c r="B546" s="200"/>
      <c r="E546" s="24"/>
      <c r="F546" s="24"/>
      <c r="G546" s="36"/>
    </row>
    <row r="547" spans="2:7" ht="18" customHeight="1" x14ac:dyDescent="0.25">
      <c r="B547" s="200"/>
      <c r="E547" s="24"/>
      <c r="F547" s="24"/>
      <c r="G547" s="36"/>
    </row>
    <row r="548" spans="2:7" ht="18" customHeight="1" x14ac:dyDescent="0.25">
      <c r="B548" s="200"/>
      <c r="E548" s="24"/>
      <c r="F548" s="24"/>
      <c r="G548" s="36"/>
    </row>
    <row r="549" spans="2:7" ht="18" customHeight="1" x14ac:dyDescent="0.25">
      <c r="B549" s="200"/>
      <c r="E549" s="24"/>
      <c r="F549" s="24"/>
      <c r="G549" s="36"/>
    </row>
    <row r="550" spans="2:7" ht="18" customHeight="1" x14ac:dyDescent="0.25">
      <c r="B550" s="200"/>
      <c r="E550" s="24"/>
      <c r="F550" s="24"/>
      <c r="G550" s="36"/>
    </row>
    <row r="551" spans="2:7" ht="18" customHeight="1" x14ac:dyDescent="0.25">
      <c r="B551" s="200"/>
      <c r="E551" s="24"/>
      <c r="F551" s="24"/>
      <c r="G551" s="36"/>
    </row>
    <row r="552" spans="2:7" ht="18" customHeight="1" x14ac:dyDescent="0.25">
      <c r="B552" s="200"/>
      <c r="E552" s="24"/>
      <c r="F552" s="24"/>
      <c r="G552" s="36"/>
    </row>
    <row r="553" spans="2:7" ht="18" customHeight="1" x14ac:dyDescent="0.25">
      <c r="B553" s="200"/>
      <c r="E553" s="24"/>
      <c r="F553" s="24"/>
      <c r="G553" s="36"/>
    </row>
    <row r="554" spans="2:7" ht="18" customHeight="1" x14ac:dyDescent="0.25">
      <c r="B554" s="200"/>
      <c r="E554" s="24"/>
      <c r="F554" s="24"/>
      <c r="G554" s="36"/>
    </row>
    <row r="555" spans="2:7" ht="18" customHeight="1" x14ac:dyDescent="0.25">
      <c r="B555" s="200"/>
      <c r="E555" s="24"/>
      <c r="F555" s="24"/>
      <c r="G555" s="36"/>
    </row>
    <row r="556" spans="2:7" ht="18" customHeight="1" x14ac:dyDescent="0.25">
      <c r="B556" s="200"/>
      <c r="E556" s="24"/>
      <c r="F556" s="24"/>
      <c r="G556" s="36"/>
    </row>
    <row r="557" spans="2:7" ht="18" customHeight="1" x14ac:dyDescent="0.25">
      <c r="B557" s="200"/>
      <c r="E557" s="24"/>
      <c r="F557" s="24"/>
      <c r="G557" s="36"/>
    </row>
    <row r="558" spans="2:7" ht="18" customHeight="1" x14ac:dyDescent="0.25">
      <c r="B558" s="200"/>
      <c r="E558" s="24"/>
      <c r="F558" s="24"/>
      <c r="G558" s="36"/>
    </row>
    <row r="559" spans="2:7" ht="18" customHeight="1" x14ac:dyDescent="0.25">
      <c r="B559" s="200"/>
      <c r="E559" s="24"/>
      <c r="F559" s="24"/>
      <c r="G559" s="36"/>
    </row>
    <row r="560" spans="2:7" ht="18" customHeight="1" x14ac:dyDescent="0.25">
      <c r="B560" s="200"/>
      <c r="E560" s="24"/>
      <c r="F560" s="24"/>
      <c r="G560" s="36"/>
    </row>
    <row r="561" spans="2:7" ht="18" customHeight="1" x14ac:dyDescent="0.25">
      <c r="B561" s="200"/>
      <c r="E561" s="24"/>
      <c r="F561" s="24"/>
      <c r="G561" s="36"/>
    </row>
    <row r="562" spans="2:7" ht="18" customHeight="1" x14ac:dyDescent="0.25">
      <c r="B562" s="200"/>
      <c r="E562" s="24"/>
      <c r="F562" s="24"/>
      <c r="G562" s="36"/>
    </row>
    <row r="563" spans="2:7" ht="18" customHeight="1" x14ac:dyDescent="0.25">
      <c r="B563" s="200"/>
      <c r="E563" s="24"/>
      <c r="F563" s="24"/>
      <c r="G563" s="36"/>
    </row>
    <row r="564" spans="2:7" ht="18" customHeight="1" x14ac:dyDescent="0.25">
      <c r="B564" s="200"/>
      <c r="E564" s="24"/>
      <c r="F564" s="24"/>
      <c r="G564" s="36"/>
    </row>
    <row r="565" spans="2:7" ht="18" customHeight="1" x14ac:dyDescent="0.25">
      <c r="B565" s="200"/>
      <c r="E565" s="24"/>
      <c r="F565" s="24"/>
      <c r="G565" s="36"/>
    </row>
    <row r="566" spans="2:7" ht="18" customHeight="1" x14ac:dyDescent="0.25">
      <c r="B566" s="200"/>
      <c r="E566" s="24"/>
      <c r="F566" s="24"/>
      <c r="G566" s="36"/>
    </row>
    <row r="567" spans="2:7" ht="18" customHeight="1" x14ac:dyDescent="0.25">
      <c r="B567" s="200"/>
      <c r="E567" s="24"/>
      <c r="F567" s="24"/>
      <c r="G567" s="36"/>
    </row>
    <row r="568" spans="2:7" ht="18" customHeight="1" x14ac:dyDescent="0.25">
      <c r="B568" s="200"/>
      <c r="E568" s="24"/>
      <c r="F568" s="24"/>
      <c r="G568" s="36"/>
    </row>
    <row r="569" spans="2:7" ht="18" customHeight="1" x14ac:dyDescent="0.25">
      <c r="B569" s="200"/>
      <c r="E569" s="24"/>
      <c r="F569" s="24"/>
      <c r="G569" s="36"/>
    </row>
    <row r="570" spans="2:7" ht="18" customHeight="1" x14ac:dyDescent="0.25">
      <c r="B570" s="200"/>
      <c r="E570" s="24"/>
      <c r="F570" s="24"/>
      <c r="G570" s="36"/>
    </row>
    <row r="571" spans="2:7" ht="18" customHeight="1" x14ac:dyDescent="0.25">
      <c r="B571" s="200"/>
      <c r="E571" s="24"/>
      <c r="F571" s="24"/>
      <c r="G571" s="36"/>
    </row>
    <row r="572" spans="2:7" ht="18" customHeight="1" x14ac:dyDescent="0.25">
      <c r="B572" s="200"/>
      <c r="E572" s="24"/>
      <c r="F572" s="24"/>
      <c r="G572" s="36"/>
    </row>
    <row r="573" spans="2:7" ht="18" customHeight="1" x14ac:dyDescent="0.25">
      <c r="B573" s="200"/>
      <c r="E573" s="24"/>
      <c r="F573" s="24"/>
      <c r="G573" s="36"/>
    </row>
    <row r="574" spans="2:7" ht="18" customHeight="1" x14ac:dyDescent="0.25">
      <c r="B574" s="200"/>
      <c r="E574" s="24"/>
      <c r="F574" s="24"/>
      <c r="G574" s="36"/>
    </row>
    <row r="575" spans="2:7" ht="18" customHeight="1" x14ac:dyDescent="0.25">
      <c r="B575" s="200"/>
      <c r="E575" s="24"/>
      <c r="F575" s="24"/>
      <c r="G575" s="36"/>
    </row>
    <row r="576" spans="2:7" ht="18" customHeight="1" x14ac:dyDescent="0.25">
      <c r="B576" s="200"/>
      <c r="E576" s="24"/>
      <c r="F576" s="24"/>
      <c r="G576" s="36"/>
    </row>
    <row r="577" spans="2:7" ht="18" customHeight="1" x14ac:dyDescent="0.25">
      <c r="B577" s="200"/>
      <c r="E577" s="24"/>
      <c r="F577" s="24"/>
      <c r="G577" s="36"/>
    </row>
    <row r="578" spans="2:7" ht="18" customHeight="1" x14ac:dyDescent="0.25">
      <c r="B578" s="200"/>
      <c r="E578" s="24"/>
      <c r="F578" s="24"/>
      <c r="G578" s="36"/>
    </row>
    <row r="579" spans="2:7" ht="18" customHeight="1" x14ac:dyDescent="0.25">
      <c r="B579" s="200"/>
      <c r="E579" s="24"/>
      <c r="F579" s="24"/>
      <c r="G579" s="36"/>
    </row>
    <row r="580" spans="2:7" ht="18" customHeight="1" x14ac:dyDescent="0.25">
      <c r="B580" s="200"/>
      <c r="E580" s="24"/>
      <c r="F580" s="24"/>
      <c r="G580" s="36"/>
    </row>
    <row r="581" spans="2:7" ht="18" customHeight="1" x14ac:dyDescent="0.25">
      <c r="B581" s="200"/>
      <c r="E581" s="24"/>
      <c r="F581" s="24"/>
      <c r="G581" s="36"/>
    </row>
    <row r="582" spans="2:7" ht="18" customHeight="1" x14ac:dyDescent="0.25">
      <c r="B582" s="200"/>
      <c r="E582" s="24"/>
      <c r="F582" s="24"/>
      <c r="G582" s="36"/>
    </row>
    <row r="583" spans="2:7" ht="18" customHeight="1" x14ac:dyDescent="0.25">
      <c r="B583" s="200"/>
      <c r="E583" s="24"/>
      <c r="F583" s="24"/>
      <c r="G583" s="36"/>
    </row>
    <row r="584" spans="2:7" ht="18" customHeight="1" x14ac:dyDescent="0.25">
      <c r="B584" s="200"/>
      <c r="E584" s="24"/>
      <c r="F584" s="24"/>
      <c r="G584" s="36"/>
    </row>
    <row r="585" spans="2:7" ht="18" customHeight="1" x14ac:dyDescent="0.25">
      <c r="B585" s="200"/>
      <c r="E585" s="24"/>
      <c r="F585" s="24"/>
      <c r="G585" s="36"/>
    </row>
    <row r="586" spans="2:7" ht="18" customHeight="1" x14ac:dyDescent="0.25">
      <c r="B586" s="200"/>
      <c r="E586" s="24"/>
      <c r="F586" s="24"/>
      <c r="G586" s="36"/>
    </row>
    <row r="587" spans="2:7" ht="18" customHeight="1" x14ac:dyDescent="0.25">
      <c r="B587" s="200"/>
      <c r="E587" s="24"/>
      <c r="F587" s="24"/>
      <c r="G587" s="36"/>
    </row>
    <row r="588" spans="2:7" ht="18" customHeight="1" x14ac:dyDescent="0.25">
      <c r="B588" s="200"/>
      <c r="E588" s="24"/>
      <c r="F588" s="24"/>
      <c r="G588" s="36"/>
    </row>
    <row r="589" spans="2:7" ht="18" customHeight="1" x14ac:dyDescent="0.25">
      <c r="B589" s="200"/>
      <c r="E589" s="24"/>
      <c r="F589" s="24"/>
      <c r="G589" s="36"/>
    </row>
    <row r="590" spans="2:7" ht="18" customHeight="1" x14ac:dyDescent="0.25">
      <c r="B590" s="200"/>
      <c r="E590" s="24"/>
      <c r="F590" s="24"/>
      <c r="G590" s="36"/>
    </row>
    <row r="591" spans="2:7" ht="18" customHeight="1" x14ac:dyDescent="0.25">
      <c r="B591" s="200"/>
      <c r="E591" s="24"/>
      <c r="F591" s="24"/>
      <c r="G591" s="36"/>
    </row>
    <row r="592" spans="2:7" ht="18" customHeight="1" x14ac:dyDescent="0.25">
      <c r="B592" s="200"/>
      <c r="E592" s="24"/>
      <c r="F592" s="24"/>
      <c r="G592" s="36"/>
    </row>
    <row r="593" spans="2:7" ht="18" customHeight="1" x14ac:dyDescent="0.25">
      <c r="B593" s="200"/>
      <c r="E593" s="24"/>
      <c r="F593" s="24"/>
      <c r="G593" s="36"/>
    </row>
    <row r="594" spans="2:7" ht="18" customHeight="1" x14ac:dyDescent="0.25">
      <c r="B594" s="200"/>
      <c r="E594" s="24"/>
      <c r="F594" s="24"/>
      <c r="G594" s="36"/>
    </row>
    <row r="595" spans="2:7" ht="18" customHeight="1" x14ac:dyDescent="0.25">
      <c r="B595" s="200"/>
      <c r="E595" s="24"/>
      <c r="F595" s="24"/>
      <c r="G595" s="36"/>
    </row>
    <row r="596" spans="2:7" ht="18" customHeight="1" x14ac:dyDescent="0.25">
      <c r="B596" s="200"/>
      <c r="E596" s="24"/>
      <c r="F596" s="24"/>
      <c r="G596" s="36"/>
    </row>
    <row r="597" spans="2:7" ht="18" customHeight="1" x14ac:dyDescent="0.25">
      <c r="B597" s="200"/>
      <c r="E597" s="24"/>
      <c r="F597" s="24"/>
      <c r="G597" s="36"/>
    </row>
    <row r="598" spans="2:7" ht="18" customHeight="1" x14ac:dyDescent="0.25">
      <c r="B598" s="200"/>
      <c r="E598" s="24"/>
      <c r="F598" s="24"/>
      <c r="G598" s="36"/>
    </row>
    <row r="599" spans="2:7" ht="18" customHeight="1" x14ac:dyDescent="0.25">
      <c r="B599" s="200"/>
      <c r="E599" s="24"/>
      <c r="F599" s="24"/>
      <c r="G599" s="36"/>
    </row>
    <row r="600" spans="2:7" ht="18" customHeight="1" x14ac:dyDescent="0.25">
      <c r="B600" s="200"/>
      <c r="E600" s="24"/>
      <c r="F600" s="24"/>
      <c r="G600" s="36"/>
    </row>
    <row r="601" spans="2:7" ht="18" customHeight="1" x14ac:dyDescent="0.25">
      <c r="B601" s="200"/>
      <c r="E601" s="24"/>
      <c r="F601" s="24"/>
      <c r="G601" s="36"/>
    </row>
    <row r="602" spans="2:7" ht="18" customHeight="1" x14ac:dyDescent="0.25">
      <c r="B602" s="200"/>
      <c r="E602" s="24"/>
      <c r="F602" s="24"/>
      <c r="G602" s="36"/>
    </row>
    <row r="603" spans="2:7" ht="18" customHeight="1" x14ac:dyDescent="0.25">
      <c r="B603" s="200"/>
      <c r="E603" s="24"/>
      <c r="F603" s="24"/>
      <c r="G603" s="36"/>
    </row>
    <row r="604" spans="2:7" ht="18" customHeight="1" x14ac:dyDescent="0.25">
      <c r="B604" s="200"/>
      <c r="E604" s="24"/>
      <c r="F604" s="24"/>
      <c r="G604" s="36"/>
    </row>
    <row r="605" spans="2:7" ht="18" customHeight="1" x14ac:dyDescent="0.25">
      <c r="B605" s="200"/>
      <c r="E605" s="24"/>
      <c r="F605" s="24"/>
      <c r="G605" s="36"/>
    </row>
    <row r="606" spans="2:7" ht="18" customHeight="1" x14ac:dyDescent="0.25">
      <c r="B606" s="200"/>
      <c r="E606" s="24"/>
      <c r="F606" s="24"/>
      <c r="G606" s="36"/>
    </row>
    <row r="607" spans="2:7" ht="18" customHeight="1" x14ac:dyDescent="0.25">
      <c r="B607" s="200"/>
      <c r="E607" s="24"/>
      <c r="F607" s="24"/>
      <c r="G607" s="36"/>
    </row>
    <row r="608" spans="2:7" ht="18" customHeight="1" x14ac:dyDescent="0.25">
      <c r="B608" s="200"/>
      <c r="E608" s="24"/>
      <c r="F608" s="24"/>
      <c r="G608" s="36"/>
    </row>
    <row r="609" spans="2:7" ht="18" customHeight="1" x14ac:dyDescent="0.25">
      <c r="B609" s="200"/>
      <c r="E609" s="24"/>
      <c r="F609" s="24"/>
      <c r="G609" s="36"/>
    </row>
    <row r="610" spans="2:7" ht="18" customHeight="1" x14ac:dyDescent="0.25">
      <c r="B610" s="200"/>
      <c r="E610" s="24"/>
      <c r="F610" s="24"/>
      <c r="G610" s="36"/>
    </row>
    <row r="611" spans="2:7" ht="18" customHeight="1" x14ac:dyDescent="0.25">
      <c r="B611" s="200"/>
      <c r="E611" s="24"/>
      <c r="F611" s="24"/>
      <c r="G611" s="36"/>
    </row>
    <row r="612" spans="2:7" ht="18" customHeight="1" x14ac:dyDescent="0.25">
      <c r="B612" s="200"/>
      <c r="E612" s="24"/>
      <c r="F612" s="24"/>
      <c r="G612" s="36"/>
    </row>
    <row r="613" spans="2:7" ht="18" customHeight="1" x14ac:dyDescent="0.25">
      <c r="B613" s="200"/>
      <c r="E613" s="24"/>
      <c r="F613" s="24"/>
      <c r="G613" s="36"/>
    </row>
    <row r="614" spans="2:7" ht="18" customHeight="1" x14ac:dyDescent="0.25">
      <c r="B614" s="200"/>
      <c r="E614" s="24"/>
      <c r="F614" s="24"/>
      <c r="G614" s="36"/>
    </row>
    <row r="615" spans="2:7" ht="18" customHeight="1" x14ac:dyDescent="0.25">
      <c r="B615" s="200"/>
      <c r="E615" s="24"/>
      <c r="F615" s="24"/>
      <c r="G615" s="36"/>
    </row>
    <row r="616" spans="2:7" ht="18" customHeight="1" x14ac:dyDescent="0.25">
      <c r="B616" s="200"/>
      <c r="E616" s="24"/>
      <c r="F616" s="24"/>
      <c r="G616" s="36"/>
    </row>
    <row r="617" spans="2:7" ht="18" customHeight="1" x14ac:dyDescent="0.25">
      <c r="B617" s="200"/>
      <c r="E617" s="24"/>
      <c r="F617" s="24"/>
      <c r="G617" s="36"/>
    </row>
    <row r="618" spans="2:7" ht="18" customHeight="1" x14ac:dyDescent="0.25">
      <c r="B618" s="200"/>
      <c r="E618" s="24"/>
      <c r="F618" s="24"/>
      <c r="G618" s="36"/>
    </row>
    <row r="619" spans="2:7" ht="18" customHeight="1" x14ac:dyDescent="0.25">
      <c r="B619" s="200"/>
      <c r="E619" s="24"/>
      <c r="F619" s="24"/>
      <c r="G619" s="36"/>
    </row>
    <row r="620" spans="2:7" ht="18" customHeight="1" x14ac:dyDescent="0.25">
      <c r="B620" s="200"/>
      <c r="E620" s="24"/>
      <c r="F620" s="24"/>
      <c r="G620" s="36"/>
    </row>
    <row r="621" spans="2:7" ht="18" customHeight="1" x14ac:dyDescent="0.25">
      <c r="B621" s="200"/>
      <c r="E621" s="24"/>
      <c r="F621" s="24"/>
      <c r="G621" s="36"/>
    </row>
    <row r="622" spans="2:7" ht="18" customHeight="1" x14ac:dyDescent="0.25">
      <c r="B622" s="200"/>
      <c r="E622" s="24"/>
      <c r="F622" s="24"/>
      <c r="G622" s="36"/>
    </row>
    <row r="623" spans="2:7" ht="18" customHeight="1" x14ac:dyDescent="0.25">
      <c r="B623" s="200"/>
      <c r="E623" s="24"/>
      <c r="F623" s="24"/>
      <c r="G623" s="36"/>
    </row>
    <row r="624" spans="2:7" ht="18" customHeight="1" x14ac:dyDescent="0.25">
      <c r="B624" s="200"/>
      <c r="E624" s="24"/>
      <c r="F624" s="24"/>
      <c r="G624" s="36"/>
    </row>
    <row r="625" spans="2:7" ht="18" customHeight="1" x14ac:dyDescent="0.25">
      <c r="B625" s="200"/>
      <c r="E625" s="24"/>
      <c r="F625" s="24"/>
      <c r="G625" s="36"/>
    </row>
    <row r="626" spans="2:7" ht="18" customHeight="1" x14ac:dyDescent="0.25">
      <c r="B626" s="200"/>
      <c r="E626" s="24"/>
      <c r="F626" s="24"/>
      <c r="G626" s="36"/>
    </row>
    <row r="627" spans="2:7" ht="18" customHeight="1" x14ac:dyDescent="0.25">
      <c r="B627" s="200"/>
      <c r="E627" s="24"/>
      <c r="F627" s="24"/>
      <c r="G627" s="36"/>
    </row>
    <row r="628" spans="2:7" ht="18" customHeight="1" x14ac:dyDescent="0.25">
      <c r="B628" s="200"/>
      <c r="E628" s="24"/>
      <c r="F628" s="24"/>
      <c r="G628" s="36"/>
    </row>
    <row r="629" spans="2:7" ht="18" customHeight="1" x14ac:dyDescent="0.25">
      <c r="B629" s="200"/>
      <c r="E629" s="24"/>
      <c r="F629" s="24"/>
      <c r="G629" s="36"/>
    </row>
    <row r="630" spans="2:7" ht="18" customHeight="1" x14ac:dyDescent="0.25">
      <c r="B630" s="200"/>
      <c r="E630" s="24"/>
      <c r="F630" s="24"/>
      <c r="G630" s="36"/>
    </row>
    <row r="631" spans="2:7" ht="18" customHeight="1" x14ac:dyDescent="0.25">
      <c r="B631" s="200"/>
      <c r="E631" s="24"/>
      <c r="F631" s="24"/>
      <c r="G631" s="36"/>
    </row>
    <row r="632" spans="2:7" ht="18" customHeight="1" x14ac:dyDescent="0.25">
      <c r="B632" s="200"/>
      <c r="E632" s="24"/>
      <c r="F632" s="24"/>
      <c r="G632" s="36"/>
    </row>
    <row r="633" spans="2:7" ht="18" customHeight="1" x14ac:dyDescent="0.25">
      <c r="B633" s="200"/>
      <c r="E633" s="24"/>
      <c r="F633" s="24"/>
      <c r="G633" s="36"/>
    </row>
    <row r="634" spans="2:7" ht="18" customHeight="1" x14ac:dyDescent="0.25">
      <c r="B634" s="200"/>
      <c r="E634" s="24"/>
      <c r="F634" s="24"/>
      <c r="G634" s="36"/>
    </row>
    <row r="635" spans="2:7" ht="18" customHeight="1" x14ac:dyDescent="0.25">
      <c r="B635" s="200"/>
      <c r="E635" s="24"/>
      <c r="F635" s="24"/>
      <c r="G635" s="36"/>
    </row>
    <row r="636" spans="2:7" ht="18" customHeight="1" x14ac:dyDescent="0.25">
      <c r="B636" s="200"/>
      <c r="E636" s="24"/>
      <c r="F636" s="24"/>
      <c r="G636" s="36"/>
    </row>
    <row r="637" spans="2:7" ht="18" customHeight="1" x14ac:dyDescent="0.25">
      <c r="B637" s="200"/>
      <c r="E637" s="24"/>
      <c r="F637" s="24"/>
      <c r="G637" s="36"/>
    </row>
    <row r="638" spans="2:7" ht="18" customHeight="1" x14ac:dyDescent="0.25">
      <c r="B638" s="200"/>
      <c r="E638" s="24"/>
      <c r="F638" s="24"/>
      <c r="G638" s="36"/>
    </row>
    <row r="639" spans="2:7" ht="18" customHeight="1" x14ac:dyDescent="0.25">
      <c r="B639" s="200"/>
      <c r="E639" s="24"/>
      <c r="F639" s="24"/>
      <c r="G639" s="36"/>
    </row>
    <row r="640" spans="2:7" ht="18" customHeight="1" x14ac:dyDescent="0.25">
      <c r="B640" s="200"/>
      <c r="E640" s="24"/>
      <c r="F640" s="24"/>
      <c r="G640" s="36"/>
    </row>
    <row r="641" spans="2:7" ht="18" customHeight="1" x14ac:dyDescent="0.25">
      <c r="B641" s="200"/>
      <c r="E641" s="24"/>
      <c r="F641" s="24"/>
      <c r="G641" s="36"/>
    </row>
    <row r="642" spans="2:7" ht="18" customHeight="1" x14ac:dyDescent="0.25">
      <c r="B642" s="200"/>
      <c r="E642" s="24"/>
      <c r="F642" s="24"/>
      <c r="G642" s="36"/>
    </row>
    <row r="643" spans="2:7" ht="18" customHeight="1" x14ac:dyDescent="0.25">
      <c r="B643" s="200"/>
      <c r="E643" s="24"/>
      <c r="F643" s="24"/>
      <c r="G643" s="36"/>
    </row>
    <row r="644" spans="2:7" ht="18" customHeight="1" x14ac:dyDescent="0.25">
      <c r="B644" s="200"/>
      <c r="E644" s="24"/>
      <c r="F644" s="24"/>
      <c r="G644" s="36"/>
    </row>
    <row r="645" spans="2:7" ht="18" customHeight="1" x14ac:dyDescent="0.25">
      <c r="B645" s="200"/>
      <c r="E645" s="24"/>
      <c r="F645" s="24"/>
      <c r="G645" s="36"/>
    </row>
    <row r="646" spans="2:7" ht="18" customHeight="1" x14ac:dyDescent="0.25">
      <c r="B646" s="200"/>
      <c r="E646" s="24"/>
      <c r="F646" s="24"/>
      <c r="G646" s="36"/>
    </row>
    <row r="647" spans="2:7" ht="18" customHeight="1" x14ac:dyDescent="0.25">
      <c r="B647" s="200"/>
      <c r="E647" s="24"/>
      <c r="F647" s="24"/>
      <c r="G647" s="36"/>
    </row>
    <row r="648" spans="2:7" ht="18" customHeight="1" x14ac:dyDescent="0.25">
      <c r="B648" s="200"/>
      <c r="E648" s="24"/>
      <c r="F648" s="24"/>
      <c r="G648" s="36"/>
    </row>
    <row r="649" spans="2:7" ht="18" customHeight="1" x14ac:dyDescent="0.25">
      <c r="B649" s="200"/>
      <c r="E649" s="24"/>
      <c r="F649" s="24"/>
      <c r="G649" s="36"/>
    </row>
    <row r="650" spans="2:7" ht="18" customHeight="1" x14ac:dyDescent="0.25">
      <c r="B650" s="200"/>
      <c r="E650" s="24"/>
      <c r="F650" s="24"/>
      <c r="G650" s="36"/>
    </row>
    <row r="651" spans="2:7" ht="18" customHeight="1" x14ac:dyDescent="0.25">
      <c r="B651" s="200"/>
      <c r="E651" s="24"/>
      <c r="F651" s="24"/>
      <c r="G651" s="36"/>
    </row>
    <row r="652" spans="2:7" ht="18" customHeight="1" x14ac:dyDescent="0.25">
      <c r="B652" s="200"/>
      <c r="E652" s="24"/>
      <c r="F652" s="24"/>
      <c r="G652" s="36"/>
    </row>
    <row r="653" spans="2:7" ht="18" customHeight="1" x14ac:dyDescent="0.25">
      <c r="B653" s="200"/>
      <c r="E653" s="24"/>
      <c r="F653" s="24"/>
      <c r="G653" s="36"/>
    </row>
    <row r="654" spans="2:7" ht="18" customHeight="1" x14ac:dyDescent="0.25">
      <c r="B654" s="200"/>
      <c r="E654" s="24"/>
      <c r="F654" s="24"/>
      <c r="G654" s="36"/>
    </row>
    <row r="655" spans="2:7" ht="18" customHeight="1" x14ac:dyDescent="0.25">
      <c r="B655" s="200"/>
      <c r="E655" s="24"/>
      <c r="F655" s="24"/>
      <c r="G655" s="36"/>
    </row>
    <row r="656" spans="2:7" ht="18" customHeight="1" x14ac:dyDescent="0.25">
      <c r="B656" s="200"/>
      <c r="E656" s="24"/>
      <c r="F656" s="24"/>
      <c r="G656" s="36"/>
    </row>
    <row r="657" spans="2:7" ht="18" customHeight="1" x14ac:dyDescent="0.25">
      <c r="B657" s="200"/>
      <c r="E657" s="24"/>
      <c r="F657" s="24"/>
      <c r="G657" s="36"/>
    </row>
    <row r="658" spans="2:7" ht="18" customHeight="1" x14ac:dyDescent="0.25">
      <c r="B658" s="200"/>
      <c r="E658" s="24"/>
      <c r="F658" s="24"/>
      <c r="G658" s="36"/>
    </row>
    <row r="659" spans="2:7" ht="18" customHeight="1" x14ac:dyDescent="0.25">
      <c r="B659" s="200"/>
      <c r="E659" s="24"/>
      <c r="F659" s="24"/>
      <c r="G659" s="36"/>
    </row>
    <row r="660" spans="2:7" ht="18" customHeight="1" x14ac:dyDescent="0.25">
      <c r="B660" s="200"/>
      <c r="E660" s="24"/>
      <c r="F660" s="24"/>
      <c r="G660" s="36"/>
    </row>
    <row r="661" spans="2:7" ht="18" customHeight="1" x14ac:dyDescent="0.25">
      <c r="B661" s="200"/>
      <c r="E661" s="24"/>
      <c r="F661" s="24"/>
      <c r="G661" s="36"/>
    </row>
    <row r="662" spans="2:7" ht="18" customHeight="1" x14ac:dyDescent="0.25">
      <c r="B662" s="200"/>
      <c r="E662" s="24"/>
      <c r="F662" s="24"/>
      <c r="G662" s="36"/>
    </row>
    <row r="663" spans="2:7" ht="18" customHeight="1" x14ac:dyDescent="0.25">
      <c r="B663" s="200"/>
      <c r="E663" s="24"/>
      <c r="F663" s="24"/>
      <c r="G663" s="36"/>
    </row>
    <row r="664" spans="2:7" ht="18" customHeight="1" x14ac:dyDescent="0.25">
      <c r="B664" s="200"/>
      <c r="E664" s="24"/>
      <c r="F664" s="24"/>
      <c r="G664" s="36"/>
    </row>
    <row r="665" spans="2:7" ht="18" customHeight="1" x14ac:dyDescent="0.25">
      <c r="B665" s="200"/>
      <c r="E665" s="24"/>
      <c r="F665" s="24"/>
      <c r="G665" s="36"/>
    </row>
    <row r="666" spans="2:7" ht="18" customHeight="1" x14ac:dyDescent="0.25">
      <c r="B666" s="200"/>
      <c r="E666" s="24"/>
      <c r="F666" s="24"/>
      <c r="G666" s="36"/>
    </row>
    <row r="667" spans="2:7" ht="18" customHeight="1" x14ac:dyDescent="0.25">
      <c r="B667" s="200"/>
      <c r="E667" s="24"/>
      <c r="F667" s="24"/>
      <c r="G667" s="36"/>
    </row>
    <row r="668" spans="2:7" ht="18" customHeight="1" x14ac:dyDescent="0.25">
      <c r="B668" s="200"/>
      <c r="E668" s="24"/>
      <c r="F668" s="24"/>
      <c r="G668" s="36"/>
    </row>
    <row r="669" spans="2:7" ht="18" customHeight="1" x14ac:dyDescent="0.25">
      <c r="B669" s="200"/>
      <c r="E669" s="24"/>
      <c r="F669" s="24"/>
      <c r="G669" s="36"/>
    </row>
    <row r="670" spans="2:7" ht="18" customHeight="1" x14ac:dyDescent="0.25">
      <c r="B670" s="200"/>
      <c r="E670" s="24"/>
      <c r="F670" s="24"/>
      <c r="G670" s="36"/>
    </row>
    <row r="671" spans="2:7" ht="18" customHeight="1" x14ac:dyDescent="0.25">
      <c r="B671" s="200"/>
      <c r="E671" s="24"/>
      <c r="F671" s="24"/>
      <c r="G671" s="36"/>
    </row>
    <row r="672" spans="2:7" ht="18" customHeight="1" x14ac:dyDescent="0.25">
      <c r="B672" s="200"/>
      <c r="E672" s="24"/>
      <c r="F672" s="24"/>
      <c r="G672" s="36"/>
    </row>
    <row r="673" spans="2:7" ht="18" customHeight="1" x14ac:dyDescent="0.25">
      <c r="B673" s="200"/>
      <c r="E673" s="24"/>
      <c r="F673" s="24"/>
      <c r="G673" s="36"/>
    </row>
    <row r="674" spans="2:7" ht="18" customHeight="1" x14ac:dyDescent="0.25">
      <c r="B674" s="200"/>
      <c r="E674" s="24"/>
      <c r="F674" s="24"/>
      <c r="G674" s="36"/>
    </row>
    <row r="675" spans="2:7" ht="18" customHeight="1" x14ac:dyDescent="0.25">
      <c r="B675" s="200"/>
      <c r="E675" s="24"/>
      <c r="F675" s="24"/>
      <c r="G675" s="36"/>
    </row>
    <row r="676" spans="2:7" ht="18" customHeight="1" x14ac:dyDescent="0.25">
      <c r="B676" s="200"/>
      <c r="E676" s="24"/>
      <c r="F676" s="24"/>
      <c r="G676" s="36"/>
    </row>
    <row r="677" spans="2:7" ht="18" customHeight="1" x14ac:dyDescent="0.25">
      <c r="B677" s="200"/>
      <c r="E677" s="24"/>
      <c r="F677" s="24"/>
      <c r="G677" s="36"/>
    </row>
    <row r="678" spans="2:7" ht="18" customHeight="1" x14ac:dyDescent="0.25">
      <c r="B678" s="200"/>
      <c r="E678" s="24"/>
      <c r="F678" s="24"/>
      <c r="G678" s="36"/>
    </row>
    <row r="679" spans="2:7" ht="18" customHeight="1" x14ac:dyDescent="0.25">
      <c r="B679" s="200"/>
      <c r="E679" s="24"/>
      <c r="F679" s="24"/>
      <c r="G679" s="36"/>
    </row>
    <row r="680" spans="2:7" ht="18" customHeight="1" x14ac:dyDescent="0.25">
      <c r="B680" s="200"/>
      <c r="E680" s="24"/>
      <c r="F680" s="24"/>
      <c r="G680" s="36"/>
    </row>
    <row r="681" spans="2:7" ht="18" customHeight="1" x14ac:dyDescent="0.25">
      <c r="B681" s="200"/>
      <c r="E681" s="24"/>
      <c r="F681" s="24"/>
      <c r="G681" s="36"/>
    </row>
    <row r="682" spans="2:7" ht="18" customHeight="1" x14ac:dyDescent="0.25">
      <c r="B682" s="200"/>
      <c r="E682" s="24"/>
      <c r="F682" s="24"/>
      <c r="G682" s="36"/>
    </row>
    <row r="683" spans="2:7" ht="18" customHeight="1" x14ac:dyDescent="0.25">
      <c r="B683" s="200"/>
      <c r="E683" s="24"/>
      <c r="F683" s="24"/>
      <c r="G683" s="36"/>
    </row>
    <row r="684" spans="2:7" ht="18" customHeight="1" x14ac:dyDescent="0.25">
      <c r="B684" s="200"/>
      <c r="E684" s="24"/>
      <c r="F684" s="24"/>
      <c r="G684" s="36"/>
    </row>
    <row r="685" spans="2:7" ht="18" customHeight="1" x14ac:dyDescent="0.25">
      <c r="B685" s="200"/>
      <c r="E685" s="24"/>
      <c r="F685" s="24"/>
      <c r="G685" s="36"/>
    </row>
    <row r="686" spans="2:7" ht="18" customHeight="1" x14ac:dyDescent="0.25">
      <c r="B686" s="200"/>
      <c r="E686" s="24"/>
      <c r="F686" s="24"/>
      <c r="G686" s="36"/>
    </row>
    <row r="687" spans="2:7" ht="18" customHeight="1" x14ac:dyDescent="0.25">
      <c r="B687" s="200"/>
      <c r="E687" s="24"/>
      <c r="F687" s="24"/>
      <c r="G687" s="36"/>
    </row>
    <row r="688" spans="2:7" ht="18" customHeight="1" x14ac:dyDescent="0.25">
      <c r="B688" s="200"/>
      <c r="E688" s="24"/>
      <c r="F688" s="24"/>
      <c r="G688" s="36"/>
    </row>
    <row r="689" spans="2:7" ht="18" customHeight="1" x14ac:dyDescent="0.25">
      <c r="B689" s="200"/>
      <c r="E689" s="24"/>
      <c r="F689" s="24"/>
      <c r="G689" s="36"/>
    </row>
    <row r="690" spans="2:7" ht="18" customHeight="1" x14ac:dyDescent="0.25">
      <c r="B690" s="200"/>
      <c r="E690" s="24"/>
      <c r="F690" s="24"/>
      <c r="G690" s="36"/>
    </row>
    <row r="691" spans="2:7" ht="18" customHeight="1" x14ac:dyDescent="0.25">
      <c r="B691" s="200"/>
      <c r="E691" s="24"/>
      <c r="F691" s="24"/>
      <c r="G691" s="36"/>
    </row>
    <row r="692" spans="2:7" ht="18" customHeight="1" x14ac:dyDescent="0.25">
      <c r="B692" s="200"/>
      <c r="E692" s="24"/>
      <c r="F692" s="24"/>
      <c r="G692" s="36"/>
    </row>
    <row r="693" spans="2:7" ht="18" customHeight="1" x14ac:dyDescent="0.25">
      <c r="B693" s="200"/>
      <c r="E693" s="24"/>
      <c r="F693" s="24"/>
      <c r="G693" s="36"/>
    </row>
    <row r="694" spans="2:7" ht="18" customHeight="1" x14ac:dyDescent="0.25">
      <c r="B694" s="200"/>
      <c r="E694" s="24"/>
      <c r="F694" s="24"/>
      <c r="G694" s="36"/>
    </row>
    <row r="695" spans="2:7" ht="18" customHeight="1" x14ac:dyDescent="0.25">
      <c r="B695" s="200"/>
      <c r="E695" s="24"/>
      <c r="F695" s="24"/>
      <c r="G695" s="36"/>
    </row>
    <row r="696" spans="2:7" ht="18" customHeight="1" x14ac:dyDescent="0.25">
      <c r="B696" s="200"/>
      <c r="E696" s="24"/>
      <c r="F696" s="24"/>
      <c r="G696" s="36"/>
    </row>
    <row r="697" spans="2:7" ht="18" customHeight="1" x14ac:dyDescent="0.25">
      <c r="B697" s="200"/>
      <c r="E697" s="24"/>
      <c r="F697" s="24"/>
      <c r="G697" s="36"/>
    </row>
    <row r="698" spans="2:7" ht="18" customHeight="1" x14ac:dyDescent="0.25">
      <c r="B698" s="200"/>
      <c r="E698" s="24"/>
      <c r="F698" s="24"/>
      <c r="G698" s="36"/>
    </row>
    <row r="699" spans="2:7" ht="18" customHeight="1" x14ac:dyDescent="0.25">
      <c r="B699" s="200"/>
      <c r="E699" s="24"/>
      <c r="F699" s="24"/>
      <c r="G699" s="36"/>
    </row>
    <row r="700" spans="2:7" ht="18" customHeight="1" x14ac:dyDescent="0.25">
      <c r="B700" s="200"/>
      <c r="E700" s="24"/>
      <c r="F700" s="24"/>
      <c r="G700" s="36"/>
    </row>
    <row r="701" spans="2:7" ht="18" customHeight="1" x14ac:dyDescent="0.25">
      <c r="B701" s="200"/>
      <c r="E701" s="24"/>
      <c r="F701" s="24"/>
      <c r="G701" s="36"/>
    </row>
    <row r="702" spans="2:7" ht="18" customHeight="1" x14ac:dyDescent="0.25">
      <c r="B702" s="200"/>
      <c r="E702" s="24"/>
      <c r="F702" s="24"/>
      <c r="G702" s="36"/>
    </row>
    <row r="703" spans="2:7" ht="18" customHeight="1" x14ac:dyDescent="0.25">
      <c r="B703" s="200"/>
      <c r="E703" s="24"/>
      <c r="F703" s="24"/>
      <c r="G703" s="36"/>
    </row>
    <row r="704" spans="2:7" ht="18" customHeight="1" x14ac:dyDescent="0.25">
      <c r="B704" s="200"/>
      <c r="E704" s="24"/>
      <c r="F704" s="24"/>
      <c r="G704" s="36"/>
    </row>
    <row r="705" spans="2:7" ht="18" customHeight="1" x14ac:dyDescent="0.25">
      <c r="B705" s="200"/>
      <c r="E705" s="24"/>
      <c r="F705" s="24"/>
      <c r="G705" s="36"/>
    </row>
    <row r="706" spans="2:7" ht="18" customHeight="1" x14ac:dyDescent="0.25">
      <c r="B706" s="200"/>
      <c r="E706" s="24"/>
      <c r="F706" s="24"/>
      <c r="G706" s="36"/>
    </row>
    <row r="707" spans="2:7" ht="18" customHeight="1" x14ac:dyDescent="0.25">
      <c r="B707" s="200"/>
      <c r="E707" s="24"/>
      <c r="F707" s="24"/>
      <c r="G707" s="36"/>
    </row>
    <row r="708" spans="2:7" ht="18" customHeight="1" x14ac:dyDescent="0.25">
      <c r="B708" s="200"/>
      <c r="E708" s="24"/>
      <c r="F708" s="24"/>
      <c r="G708" s="36"/>
    </row>
    <row r="709" spans="2:7" ht="18" customHeight="1" x14ac:dyDescent="0.25">
      <c r="B709" s="200"/>
      <c r="E709" s="24"/>
      <c r="F709" s="24"/>
      <c r="G709" s="36"/>
    </row>
    <row r="710" spans="2:7" ht="18" customHeight="1" x14ac:dyDescent="0.25">
      <c r="B710" s="200"/>
      <c r="E710" s="24"/>
      <c r="F710" s="24"/>
      <c r="G710" s="36"/>
    </row>
    <row r="711" spans="2:7" ht="18" customHeight="1" x14ac:dyDescent="0.25">
      <c r="B711" s="200"/>
      <c r="E711" s="24"/>
      <c r="F711" s="24"/>
      <c r="G711" s="36"/>
    </row>
    <row r="712" spans="2:7" ht="18" customHeight="1" x14ac:dyDescent="0.25">
      <c r="B712" s="200"/>
      <c r="E712" s="24"/>
      <c r="F712" s="24"/>
      <c r="G712" s="36"/>
    </row>
    <row r="713" spans="2:7" ht="18" customHeight="1" x14ac:dyDescent="0.25">
      <c r="B713" s="200"/>
      <c r="E713" s="24"/>
      <c r="F713" s="24"/>
      <c r="G713" s="36"/>
    </row>
    <row r="714" spans="2:7" ht="18" customHeight="1" x14ac:dyDescent="0.25">
      <c r="B714" s="200"/>
      <c r="E714" s="24"/>
      <c r="F714" s="24"/>
      <c r="G714" s="36"/>
    </row>
    <row r="715" spans="2:7" ht="18" customHeight="1" x14ac:dyDescent="0.25">
      <c r="B715" s="200"/>
      <c r="E715" s="24"/>
      <c r="F715" s="24"/>
      <c r="G715" s="36"/>
    </row>
    <row r="716" spans="2:7" ht="18" customHeight="1" x14ac:dyDescent="0.25">
      <c r="B716" s="200"/>
      <c r="E716" s="24"/>
      <c r="F716" s="24"/>
      <c r="G716" s="36"/>
    </row>
    <row r="717" spans="2:7" ht="18" customHeight="1" x14ac:dyDescent="0.25">
      <c r="B717" s="200"/>
      <c r="E717" s="24"/>
      <c r="F717" s="24"/>
      <c r="G717" s="36"/>
    </row>
    <row r="718" spans="2:7" ht="18" customHeight="1" x14ac:dyDescent="0.25">
      <c r="B718" s="200"/>
      <c r="E718" s="24"/>
      <c r="F718" s="24"/>
      <c r="G718" s="36"/>
    </row>
    <row r="719" spans="2:7" ht="18" customHeight="1" x14ac:dyDescent="0.25">
      <c r="B719" s="200"/>
      <c r="E719" s="24"/>
      <c r="F719" s="24"/>
      <c r="G719" s="36"/>
    </row>
    <row r="720" spans="2:7" ht="18" customHeight="1" x14ac:dyDescent="0.25">
      <c r="B720" s="200"/>
      <c r="E720" s="24"/>
      <c r="F720" s="24"/>
      <c r="G720" s="36"/>
    </row>
    <row r="721" spans="2:7" ht="18" customHeight="1" x14ac:dyDescent="0.25">
      <c r="B721" s="200"/>
      <c r="E721" s="24"/>
      <c r="F721" s="24"/>
      <c r="G721" s="36"/>
    </row>
    <row r="722" spans="2:7" ht="18" customHeight="1" x14ac:dyDescent="0.25">
      <c r="B722" s="200"/>
      <c r="E722" s="24"/>
      <c r="F722" s="24"/>
      <c r="G722" s="36"/>
    </row>
    <row r="723" spans="2:7" ht="18" customHeight="1" x14ac:dyDescent="0.25">
      <c r="B723" s="200"/>
      <c r="E723" s="24"/>
      <c r="F723" s="24"/>
      <c r="G723" s="36"/>
    </row>
    <row r="724" spans="2:7" ht="18" customHeight="1" x14ac:dyDescent="0.25">
      <c r="B724" s="200"/>
      <c r="E724" s="24"/>
      <c r="F724" s="24"/>
      <c r="G724" s="36"/>
    </row>
    <row r="725" spans="2:7" ht="18" customHeight="1" x14ac:dyDescent="0.25">
      <c r="B725" s="200"/>
      <c r="E725" s="24"/>
      <c r="F725" s="24"/>
      <c r="G725" s="36"/>
    </row>
    <row r="726" spans="2:7" ht="18" customHeight="1" x14ac:dyDescent="0.25">
      <c r="B726" s="200"/>
      <c r="E726" s="24"/>
      <c r="F726" s="24"/>
      <c r="G726" s="36"/>
    </row>
    <row r="727" spans="2:7" ht="18" customHeight="1" x14ac:dyDescent="0.25">
      <c r="B727" s="200"/>
      <c r="E727" s="24"/>
      <c r="F727" s="24"/>
      <c r="G727" s="36"/>
    </row>
    <row r="728" spans="2:7" ht="18" customHeight="1" x14ac:dyDescent="0.25">
      <c r="B728" s="200"/>
      <c r="E728" s="24"/>
      <c r="F728" s="24"/>
      <c r="G728" s="36"/>
    </row>
    <row r="729" spans="2:7" ht="18" customHeight="1" x14ac:dyDescent="0.25">
      <c r="B729" s="200"/>
      <c r="E729" s="24"/>
      <c r="F729" s="24"/>
      <c r="G729" s="36"/>
    </row>
    <row r="730" spans="2:7" ht="18" customHeight="1" x14ac:dyDescent="0.25">
      <c r="B730" s="200"/>
      <c r="E730" s="24"/>
      <c r="F730" s="24"/>
      <c r="G730" s="36"/>
    </row>
    <row r="731" spans="2:7" ht="18" customHeight="1" x14ac:dyDescent="0.25">
      <c r="B731" s="200"/>
      <c r="E731" s="24"/>
      <c r="F731" s="24"/>
      <c r="G731" s="36"/>
    </row>
    <row r="732" spans="2:7" ht="18" customHeight="1" x14ac:dyDescent="0.25">
      <c r="B732" s="200"/>
      <c r="E732" s="24"/>
      <c r="F732" s="24"/>
      <c r="G732" s="36"/>
    </row>
    <row r="733" spans="2:7" ht="18" customHeight="1" x14ac:dyDescent="0.25">
      <c r="B733" s="200"/>
      <c r="E733" s="24"/>
      <c r="F733" s="24"/>
      <c r="G733" s="36"/>
    </row>
    <row r="734" spans="2:7" ht="18" customHeight="1" x14ac:dyDescent="0.25">
      <c r="B734" s="200"/>
      <c r="E734" s="24"/>
      <c r="F734" s="24"/>
      <c r="G734" s="36"/>
    </row>
    <row r="735" spans="2:7" ht="18" customHeight="1" x14ac:dyDescent="0.25">
      <c r="B735" s="200"/>
      <c r="E735" s="24"/>
      <c r="F735" s="24"/>
      <c r="G735" s="36"/>
    </row>
    <row r="736" spans="2:7" ht="18" customHeight="1" x14ac:dyDescent="0.25">
      <c r="B736" s="200"/>
      <c r="E736" s="24"/>
      <c r="F736" s="24"/>
      <c r="G736" s="36"/>
    </row>
    <row r="737" spans="2:7" ht="18" customHeight="1" x14ac:dyDescent="0.25">
      <c r="B737" s="200"/>
      <c r="E737" s="24"/>
      <c r="F737" s="24"/>
      <c r="G737" s="36"/>
    </row>
    <row r="738" spans="2:7" ht="18" customHeight="1" x14ac:dyDescent="0.25">
      <c r="B738" s="200"/>
      <c r="E738" s="24"/>
      <c r="F738" s="24"/>
      <c r="G738" s="36"/>
    </row>
    <row r="739" spans="2:7" ht="18" customHeight="1" x14ac:dyDescent="0.25">
      <c r="B739" s="200"/>
      <c r="E739" s="24"/>
      <c r="F739" s="24"/>
      <c r="G739" s="36"/>
    </row>
    <row r="740" spans="2:7" ht="18" customHeight="1" x14ac:dyDescent="0.25">
      <c r="B740" s="200"/>
      <c r="E740" s="24"/>
      <c r="F740" s="24"/>
      <c r="G740" s="36"/>
    </row>
    <row r="741" spans="2:7" ht="18" customHeight="1" x14ac:dyDescent="0.25">
      <c r="B741" s="200"/>
      <c r="E741" s="24"/>
      <c r="F741" s="24"/>
      <c r="G741" s="36"/>
    </row>
    <row r="742" spans="2:7" ht="18" customHeight="1" x14ac:dyDescent="0.25">
      <c r="B742" s="200"/>
      <c r="E742" s="24"/>
      <c r="F742" s="24"/>
      <c r="G742" s="36"/>
    </row>
    <row r="743" spans="2:7" ht="18" customHeight="1" x14ac:dyDescent="0.25">
      <c r="B743" s="200"/>
      <c r="E743" s="24"/>
      <c r="F743" s="24"/>
      <c r="G743" s="36"/>
    </row>
    <row r="744" spans="2:7" ht="18" customHeight="1" x14ac:dyDescent="0.25">
      <c r="B744" s="200"/>
      <c r="E744" s="24"/>
      <c r="F744" s="24"/>
      <c r="G744" s="36"/>
    </row>
    <row r="745" spans="2:7" ht="18" customHeight="1" x14ac:dyDescent="0.25">
      <c r="B745" s="200"/>
      <c r="E745" s="24"/>
      <c r="F745" s="24"/>
      <c r="G745" s="36"/>
    </row>
    <row r="746" spans="2:7" ht="18" customHeight="1" x14ac:dyDescent="0.25">
      <c r="B746" s="200"/>
      <c r="E746" s="24"/>
      <c r="F746" s="24"/>
      <c r="G746" s="36"/>
    </row>
    <row r="747" spans="2:7" ht="18" customHeight="1" x14ac:dyDescent="0.25">
      <c r="B747" s="200"/>
      <c r="E747" s="24"/>
      <c r="F747" s="24"/>
      <c r="G747" s="36"/>
    </row>
    <row r="748" spans="2:7" ht="18" customHeight="1" x14ac:dyDescent="0.25">
      <c r="B748" s="200"/>
      <c r="E748" s="24"/>
      <c r="F748" s="24"/>
      <c r="G748" s="36"/>
    </row>
    <row r="749" spans="2:7" ht="18" customHeight="1" x14ac:dyDescent="0.25">
      <c r="B749" s="200"/>
      <c r="E749" s="24"/>
      <c r="F749" s="24"/>
      <c r="G749" s="36"/>
    </row>
    <row r="750" spans="2:7" ht="18" customHeight="1" x14ac:dyDescent="0.25">
      <c r="B750" s="200"/>
      <c r="E750" s="24"/>
      <c r="F750" s="24"/>
      <c r="G750" s="36"/>
    </row>
    <row r="751" spans="2:7" ht="18" customHeight="1" x14ac:dyDescent="0.25">
      <c r="B751" s="200"/>
      <c r="E751" s="24"/>
      <c r="F751" s="24"/>
      <c r="G751" s="36"/>
    </row>
    <row r="752" spans="2:7" ht="18" customHeight="1" x14ac:dyDescent="0.25">
      <c r="B752" s="200"/>
      <c r="E752" s="24"/>
      <c r="F752" s="24"/>
      <c r="G752" s="36"/>
    </row>
    <row r="753" spans="2:7" ht="18" customHeight="1" x14ac:dyDescent="0.25">
      <c r="B753" s="200"/>
      <c r="E753" s="24"/>
      <c r="F753" s="24"/>
      <c r="G753" s="36"/>
    </row>
    <row r="754" spans="2:7" ht="18" customHeight="1" x14ac:dyDescent="0.25">
      <c r="B754" s="200"/>
      <c r="E754" s="24"/>
      <c r="F754" s="24"/>
      <c r="G754" s="36"/>
    </row>
    <row r="755" spans="2:7" ht="18" customHeight="1" x14ac:dyDescent="0.25">
      <c r="B755" s="200"/>
      <c r="E755" s="24"/>
      <c r="F755" s="24"/>
      <c r="G755" s="36"/>
    </row>
    <row r="756" spans="2:7" ht="18" customHeight="1" x14ac:dyDescent="0.25">
      <c r="B756" s="200"/>
      <c r="E756" s="24"/>
      <c r="F756" s="24"/>
      <c r="G756" s="36"/>
    </row>
    <row r="757" spans="2:7" ht="18" customHeight="1" x14ac:dyDescent="0.25">
      <c r="B757" s="200"/>
      <c r="E757" s="24"/>
      <c r="F757" s="24"/>
      <c r="G757" s="36"/>
    </row>
    <row r="758" spans="2:7" ht="18" customHeight="1" x14ac:dyDescent="0.25">
      <c r="B758" s="200"/>
      <c r="E758" s="24"/>
      <c r="F758" s="24"/>
      <c r="G758" s="36"/>
    </row>
    <row r="759" spans="2:7" ht="18" customHeight="1" x14ac:dyDescent="0.25">
      <c r="B759" s="200"/>
      <c r="E759" s="24"/>
      <c r="F759" s="24"/>
      <c r="G759" s="36"/>
    </row>
    <row r="760" spans="2:7" ht="18" customHeight="1" x14ac:dyDescent="0.25">
      <c r="B760" s="200"/>
      <c r="E760" s="24"/>
      <c r="F760" s="24"/>
      <c r="G760" s="36"/>
    </row>
    <row r="761" spans="2:7" ht="18" customHeight="1" x14ac:dyDescent="0.25">
      <c r="B761" s="200"/>
      <c r="E761" s="24"/>
      <c r="F761" s="24"/>
      <c r="G761" s="36"/>
    </row>
    <row r="762" spans="2:7" ht="18" customHeight="1" x14ac:dyDescent="0.25">
      <c r="B762" s="200"/>
      <c r="E762" s="24"/>
      <c r="F762" s="24"/>
      <c r="G762" s="36"/>
    </row>
    <row r="763" spans="2:7" ht="18" customHeight="1" x14ac:dyDescent="0.25">
      <c r="B763" s="200"/>
      <c r="E763" s="24"/>
      <c r="F763" s="24"/>
      <c r="G763" s="36"/>
    </row>
    <row r="764" spans="2:7" ht="18" customHeight="1" x14ac:dyDescent="0.25">
      <c r="B764" s="200"/>
      <c r="E764" s="24"/>
      <c r="F764" s="24"/>
      <c r="G764" s="36"/>
    </row>
    <row r="765" spans="2:7" ht="18" customHeight="1" x14ac:dyDescent="0.25">
      <c r="B765" s="200"/>
      <c r="E765" s="24"/>
      <c r="F765" s="24"/>
      <c r="G765" s="36"/>
    </row>
    <row r="766" spans="2:7" ht="18" customHeight="1" x14ac:dyDescent="0.25">
      <c r="B766" s="200"/>
      <c r="E766" s="24"/>
      <c r="F766" s="24"/>
      <c r="G766" s="36"/>
    </row>
    <row r="767" spans="2:7" ht="18" customHeight="1" x14ac:dyDescent="0.25">
      <c r="B767" s="200"/>
      <c r="E767" s="24"/>
      <c r="F767" s="24"/>
      <c r="G767" s="36"/>
    </row>
    <row r="768" spans="2:7" ht="18" customHeight="1" x14ac:dyDescent="0.25">
      <c r="B768" s="200"/>
      <c r="E768" s="24"/>
      <c r="F768" s="24"/>
      <c r="G768" s="36"/>
    </row>
    <row r="769" spans="2:7" ht="18" customHeight="1" x14ac:dyDescent="0.25">
      <c r="B769" s="200"/>
      <c r="E769" s="24"/>
      <c r="F769" s="24"/>
      <c r="G769" s="36"/>
    </row>
    <row r="770" spans="2:7" ht="18" customHeight="1" x14ac:dyDescent="0.25">
      <c r="B770" s="200"/>
      <c r="E770" s="24"/>
      <c r="F770" s="24"/>
      <c r="G770" s="36"/>
    </row>
    <row r="771" spans="2:7" ht="18" customHeight="1" x14ac:dyDescent="0.25">
      <c r="B771" s="200"/>
      <c r="E771" s="24"/>
      <c r="F771" s="24"/>
      <c r="G771" s="36"/>
    </row>
    <row r="772" spans="2:7" ht="18" customHeight="1" x14ac:dyDescent="0.25">
      <c r="B772" s="200"/>
      <c r="E772" s="24"/>
      <c r="F772" s="24"/>
      <c r="G772" s="36"/>
    </row>
    <row r="773" spans="2:7" ht="18" customHeight="1" x14ac:dyDescent="0.25">
      <c r="B773" s="200"/>
      <c r="E773" s="24"/>
      <c r="F773" s="24"/>
      <c r="G773" s="36"/>
    </row>
    <row r="774" spans="2:7" ht="18" customHeight="1" x14ac:dyDescent="0.25">
      <c r="B774" s="200"/>
      <c r="E774" s="24"/>
      <c r="F774" s="24"/>
      <c r="G774" s="36"/>
    </row>
    <row r="775" spans="2:7" ht="18" customHeight="1" x14ac:dyDescent="0.25">
      <c r="B775" s="200"/>
      <c r="E775" s="24"/>
      <c r="F775" s="24"/>
      <c r="G775" s="36"/>
    </row>
    <row r="776" spans="2:7" ht="18" customHeight="1" x14ac:dyDescent="0.25">
      <c r="B776" s="200"/>
      <c r="E776" s="24"/>
      <c r="F776" s="24"/>
      <c r="G776" s="36"/>
    </row>
    <row r="777" spans="2:7" ht="18" customHeight="1" x14ac:dyDescent="0.25">
      <c r="B777" s="200"/>
      <c r="E777" s="24"/>
      <c r="F777" s="24"/>
      <c r="G777" s="36"/>
    </row>
    <row r="778" spans="2:7" ht="18" customHeight="1" x14ac:dyDescent="0.25">
      <c r="B778" s="200"/>
      <c r="E778" s="24"/>
      <c r="F778" s="24"/>
      <c r="G778" s="36"/>
    </row>
    <row r="779" spans="2:7" ht="18" customHeight="1" x14ac:dyDescent="0.25">
      <c r="B779" s="200"/>
      <c r="E779" s="24"/>
      <c r="F779" s="24"/>
      <c r="G779" s="36"/>
    </row>
    <row r="780" spans="2:7" ht="18" customHeight="1" x14ac:dyDescent="0.25">
      <c r="B780" s="200"/>
      <c r="E780" s="24"/>
      <c r="F780" s="24"/>
      <c r="G780" s="36"/>
    </row>
    <row r="781" spans="2:7" ht="18" customHeight="1" x14ac:dyDescent="0.25">
      <c r="B781" s="200"/>
      <c r="E781" s="24"/>
      <c r="F781" s="24"/>
      <c r="G781" s="36"/>
    </row>
    <row r="782" spans="2:7" ht="18" customHeight="1" x14ac:dyDescent="0.25">
      <c r="B782" s="200"/>
      <c r="E782" s="24"/>
      <c r="F782" s="24"/>
      <c r="G782" s="36"/>
    </row>
    <row r="783" spans="2:7" ht="18" customHeight="1" x14ac:dyDescent="0.25">
      <c r="B783" s="200"/>
      <c r="E783" s="24"/>
      <c r="F783" s="24"/>
      <c r="G783" s="36"/>
    </row>
    <row r="784" spans="2:7" ht="18" customHeight="1" x14ac:dyDescent="0.25">
      <c r="B784" s="200"/>
      <c r="E784" s="24"/>
      <c r="F784" s="24"/>
      <c r="G784" s="36"/>
    </row>
    <row r="785" spans="2:7" ht="18" customHeight="1" x14ac:dyDescent="0.25">
      <c r="B785" s="200"/>
      <c r="E785" s="24"/>
      <c r="F785" s="24"/>
      <c r="G785" s="36"/>
    </row>
    <row r="786" spans="2:7" ht="18" customHeight="1" x14ac:dyDescent="0.25">
      <c r="B786" s="200"/>
      <c r="E786" s="24"/>
      <c r="F786" s="24"/>
      <c r="G786" s="36"/>
    </row>
    <row r="787" spans="2:7" ht="18" customHeight="1" x14ac:dyDescent="0.25">
      <c r="B787" s="200"/>
      <c r="E787" s="24"/>
      <c r="F787" s="24"/>
      <c r="G787" s="36"/>
    </row>
    <row r="788" spans="2:7" ht="18" customHeight="1" x14ac:dyDescent="0.25">
      <c r="B788" s="200"/>
      <c r="E788" s="24"/>
      <c r="F788" s="24"/>
      <c r="G788" s="36"/>
    </row>
    <row r="789" spans="2:7" ht="18" customHeight="1" x14ac:dyDescent="0.25">
      <c r="B789" s="200"/>
      <c r="E789" s="24"/>
      <c r="F789" s="24"/>
      <c r="G789" s="36"/>
    </row>
    <row r="790" spans="2:7" ht="18" customHeight="1" x14ac:dyDescent="0.25">
      <c r="B790" s="200"/>
      <c r="E790" s="24"/>
      <c r="F790" s="24"/>
      <c r="G790" s="36"/>
    </row>
    <row r="791" spans="2:7" ht="18" customHeight="1" x14ac:dyDescent="0.25">
      <c r="B791" s="200"/>
      <c r="E791" s="24"/>
      <c r="F791" s="24"/>
      <c r="G791" s="36"/>
    </row>
    <row r="792" spans="2:7" ht="18" customHeight="1" x14ac:dyDescent="0.25">
      <c r="B792" s="200"/>
      <c r="E792" s="24"/>
      <c r="F792" s="24"/>
      <c r="G792" s="36"/>
    </row>
    <row r="793" spans="2:7" ht="18" customHeight="1" x14ac:dyDescent="0.25">
      <c r="B793" s="200"/>
      <c r="E793" s="24"/>
      <c r="F793" s="24"/>
      <c r="G793" s="36"/>
    </row>
    <row r="794" spans="2:7" ht="18" customHeight="1" x14ac:dyDescent="0.25">
      <c r="B794" s="200"/>
      <c r="E794" s="24"/>
      <c r="F794" s="24"/>
      <c r="G794" s="36"/>
    </row>
    <row r="795" spans="2:7" ht="18" customHeight="1" x14ac:dyDescent="0.25">
      <c r="B795" s="200"/>
      <c r="E795" s="24"/>
      <c r="F795" s="24"/>
      <c r="G795" s="36"/>
    </row>
    <row r="796" spans="2:7" ht="18" customHeight="1" x14ac:dyDescent="0.25">
      <c r="B796" s="200"/>
      <c r="E796" s="24"/>
      <c r="F796" s="24"/>
      <c r="G796" s="36"/>
    </row>
    <row r="797" spans="2:7" ht="18" customHeight="1" x14ac:dyDescent="0.25">
      <c r="B797" s="200"/>
      <c r="E797" s="24"/>
      <c r="F797" s="24"/>
      <c r="G797" s="36"/>
    </row>
    <row r="798" spans="2:7" ht="18" customHeight="1" x14ac:dyDescent="0.25">
      <c r="B798" s="200"/>
      <c r="E798" s="24"/>
      <c r="F798" s="24"/>
      <c r="G798" s="36"/>
    </row>
    <row r="799" spans="2:7" ht="18" customHeight="1" x14ac:dyDescent="0.25">
      <c r="B799" s="200"/>
      <c r="E799" s="24"/>
      <c r="F799" s="24"/>
      <c r="G799" s="36"/>
    </row>
    <row r="800" spans="2:7" ht="18" customHeight="1" x14ac:dyDescent="0.25">
      <c r="B800" s="200"/>
      <c r="E800" s="24"/>
      <c r="F800" s="24"/>
      <c r="G800" s="36"/>
    </row>
    <row r="801" spans="2:7" ht="18" customHeight="1" x14ac:dyDescent="0.25">
      <c r="B801" s="200"/>
      <c r="E801" s="24"/>
      <c r="F801" s="24"/>
      <c r="G801" s="36"/>
    </row>
    <row r="802" spans="2:7" ht="18" customHeight="1" x14ac:dyDescent="0.25">
      <c r="B802" s="200"/>
      <c r="E802" s="24"/>
      <c r="F802" s="24"/>
      <c r="G802" s="36"/>
    </row>
    <row r="803" spans="2:7" ht="18" customHeight="1" x14ac:dyDescent="0.25">
      <c r="B803" s="200"/>
      <c r="E803" s="24"/>
      <c r="F803" s="24"/>
      <c r="G803" s="36"/>
    </row>
    <row r="804" spans="2:7" ht="18" customHeight="1" x14ac:dyDescent="0.25">
      <c r="B804" s="200"/>
      <c r="E804" s="24"/>
      <c r="F804" s="24"/>
      <c r="G804" s="36"/>
    </row>
    <row r="805" spans="2:7" ht="18" customHeight="1" x14ac:dyDescent="0.25">
      <c r="B805" s="200"/>
      <c r="E805" s="24"/>
      <c r="F805" s="24"/>
      <c r="G805" s="36"/>
    </row>
    <row r="806" spans="2:7" ht="18" customHeight="1" x14ac:dyDescent="0.25">
      <c r="B806" s="200"/>
      <c r="E806" s="24"/>
      <c r="F806" s="24"/>
      <c r="G806" s="36"/>
    </row>
    <row r="807" spans="2:7" ht="18" customHeight="1" x14ac:dyDescent="0.25">
      <c r="B807" s="200"/>
      <c r="E807" s="24"/>
      <c r="F807" s="24"/>
      <c r="G807" s="36"/>
    </row>
    <row r="808" spans="2:7" ht="18" customHeight="1" x14ac:dyDescent="0.25">
      <c r="B808" s="200"/>
      <c r="E808" s="24"/>
      <c r="F808" s="24"/>
      <c r="G808" s="36"/>
    </row>
    <row r="809" spans="2:7" ht="18" customHeight="1" x14ac:dyDescent="0.25">
      <c r="B809" s="200"/>
      <c r="E809" s="24"/>
      <c r="F809" s="24"/>
      <c r="G809" s="36"/>
    </row>
    <row r="810" spans="2:7" ht="18" customHeight="1" x14ac:dyDescent="0.25">
      <c r="B810" s="200"/>
      <c r="E810" s="24"/>
      <c r="F810" s="24"/>
      <c r="G810" s="36"/>
    </row>
    <row r="811" spans="2:7" ht="18" customHeight="1" x14ac:dyDescent="0.25">
      <c r="B811" s="200"/>
      <c r="E811" s="24"/>
      <c r="F811" s="24"/>
      <c r="G811" s="36"/>
    </row>
    <row r="812" spans="2:7" ht="18" customHeight="1" x14ac:dyDescent="0.25">
      <c r="B812" s="200"/>
      <c r="E812" s="24"/>
      <c r="F812" s="24"/>
      <c r="G812" s="36"/>
    </row>
    <row r="813" spans="2:7" ht="18" customHeight="1" x14ac:dyDescent="0.25">
      <c r="B813" s="200"/>
      <c r="E813" s="24"/>
      <c r="F813" s="24"/>
      <c r="G813" s="36"/>
    </row>
    <row r="814" spans="2:7" ht="18" customHeight="1" x14ac:dyDescent="0.25">
      <c r="B814" s="200"/>
      <c r="E814" s="24"/>
      <c r="F814" s="24"/>
      <c r="G814" s="36"/>
    </row>
    <row r="815" spans="2:7" ht="18" customHeight="1" x14ac:dyDescent="0.25">
      <c r="B815" s="200"/>
      <c r="E815" s="24"/>
      <c r="F815" s="24"/>
      <c r="G815" s="36"/>
    </row>
    <row r="816" spans="2:7" ht="18" customHeight="1" x14ac:dyDescent="0.25">
      <c r="B816" s="200"/>
      <c r="E816" s="24"/>
      <c r="F816" s="24"/>
      <c r="G816" s="36"/>
    </row>
    <row r="817" spans="2:7" ht="18" customHeight="1" x14ac:dyDescent="0.25">
      <c r="B817" s="200"/>
      <c r="E817" s="24"/>
      <c r="F817" s="24"/>
      <c r="G817" s="36"/>
    </row>
    <row r="818" spans="2:7" ht="18" customHeight="1" x14ac:dyDescent="0.25">
      <c r="B818" s="200"/>
      <c r="E818" s="24"/>
      <c r="F818" s="24"/>
      <c r="G818" s="36"/>
    </row>
    <row r="819" spans="2:7" ht="18" customHeight="1" x14ac:dyDescent="0.25">
      <c r="B819" s="200"/>
      <c r="E819" s="24"/>
      <c r="F819" s="24"/>
      <c r="G819" s="36"/>
    </row>
    <row r="820" spans="2:7" ht="18" customHeight="1" x14ac:dyDescent="0.25">
      <c r="B820" s="200"/>
      <c r="E820" s="24"/>
      <c r="F820" s="24"/>
      <c r="G820" s="36"/>
    </row>
    <row r="821" spans="2:7" ht="18" customHeight="1" x14ac:dyDescent="0.25">
      <c r="B821" s="200"/>
      <c r="E821" s="24"/>
      <c r="F821" s="24"/>
      <c r="G821" s="36"/>
    </row>
    <row r="822" spans="2:7" ht="18" customHeight="1" x14ac:dyDescent="0.25">
      <c r="B822" s="200"/>
      <c r="E822" s="24"/>
      <c r="F822" s="24"/>
      <c r="G822" s="36"/>
    </row>
    <row r="823" spans="2:7" ht="18" customHeight="1" x14ac:dyDescent="0.25">
      <c r="B823" s="200"/>
      <c r="E823" s="24"/>
      <c r="F823" s="24"/>
      <c r="G823" s="36"/>
    </row>
    <row r="824" spans="2:7" ht="18" customHeight="1" x14ac:dyDescent="0.25">
      <c r="B824" s="200"/>
      <c r="E824" s="24"/>
      <c r="F824" s="24"/>
      <c r="G824" s="36"/>
    </row>
    <row r="825" spans="2:7" ht="18" customHeight="1" x14ac:dyDescent="0.25">
      <c r="B825" s="200"/>
      <c r="E825" s="24"/>
      <c r="F825" s="24"/>
      <c r="G825" s="36"/>
    </row>
    <row r="826" spans="2:7" ht="18" customHeight="1" x14ac:dyDescent="0.25">
      <c r="B826" s="200"/>
      <c r="E826" s="24"/>
      <c r="F826" s="24"/>
      <c r="G826" s="36"/>
    </row>
    <row r="827" spans="2:7" ht="18" customHeight="1" x14ac:dyDescent="0.25">
      <c r="B827" s="200"/>
      <c r="E827" s="24"/>
      <c r="F827" s="24"/>
      <c r="G827" s="36"/>
    </row>
    <row r="828" spans="2:7" ht="18" customHeight="1" x14ac:dyDescent="0.25">
      <c r="B828" s="200"/>
      <c r="E828" s="24"/>
      <c r="F828" s="24"/>
      <c r="G828" s="36"/>
    </row>
    <row r="829" spans="2:7" ht="18" customHeight="1" x14ac:dyDescent="0.25">
      <c r="B829" s="200"/>
      <c r="E829" s="24"/>
      <c r="F829" s="24"/>
      <c r="G829" s="36"/>
    </row>
    <row r="830" spans="2:7" ht="18" customHeight="1" x14ac:dyDescent="0.25">
      <c r="B830" s="200"/>
      <c r="E830" s="24"/>
      <c r="F830" s="24"/>
      <c r="G830" s="36"/>
    </row>
    <row r="831" spans="2:7" ht="18" customHeight="1" x14ac:dyDescent="0.25">
      <c r="B831" s="200"/>
      <c r="E831" s="24"/>
      <c r="F831" s="24"/>
      <c r="G831" s="36"/>
    </row>
    <row r="832" spans="2:7" ht="18" customHeight="1" x14ac:dyDescent="0.25">
      <c r="B832" s="200"/>
      <c r="E832" s="24"/>
      <c r="F832" s="24"/>
      <c r="G832" s="36"/>
    </row>
    <row r="833" spans="2:7" ht="18" customHeight="1" x14ac:dyDescent="0.25">
      <c r="B833" s="200"/>
      <c r="E833" s="24"/>
      <c r="F833" s="24"/>
      <c r="G833" s="36"/>
    </row>
    <row r="834" spans="2:7" ht="18" customHeight="1" x14ac:dyDescent="0.25">
      <c r="B834" s="200"/>
      <c r="E834" s="24"/>
      <c r="F834" s="24"/>
      <c r="G834" s="36"/>
    </row>
    <row r="835" spans="2:7" ht="18" customHeight="1" x14ac:dyDescent="0.25">
      <c r="B835" s="200"/>
      <c r="E835" s="24"/>
      <c r="F835" s="24"/>
      <c r="G835" s="36"/>
    </row>
    <row r="836" spans="2:7" ht="18" customHeight="1" x14ac:dyDescent="0.25">
      <c r="B836" s="200"/>
      <c r="E836" s="24"/>
      <c r="F836" s="24"/>
      <c r="G836" s="36"/>
    </row>
    <row r="837" spans="2:7" ht="18" customHeight="1" x14ac:dyDescent="0.25">
      <c r="B837" s="200"/>
      <c r="E837" s="24"/>
      <c r="F837" s="24"/>
      <c r="G837" s="36"/>
    </row>
    <row r="838" spans="2:7" ht="18" customHeight="1" x14ac:dyDescent="0.25">
      <c r="B838" s="200"/>
      <c r="E838" s="24"/>
      <c r="F838" s="24"/>
      <c r="G838" s="36"/>
    </row>
    <row r="839" spans="2:7" ht="18" customHeight="1" x14ac:dyDescent="0.25">
      <c r="B839" s="200"/>
      <c r="E839" s="24"/>
      <c r="F839" s="24"/>
      <c r="G839" s="36"/>
    </row>
    <row r="840" spans="2:7" ht="18" customHeight="1" x14ac:dyDescent="0.25">
      <c r="B840" s="200"/>
      <c r="E840" s="24"/>
      <c r="F840" s="24"/>
      <c r="G840" s="36"/>
    </row>
    <row r="841" spans="2:7" ht="18" customHeight="1" x14ac:dyDescent="0.25">
      <c r="B841" s="200"/>
      <c r="E841" s="24"/>
      <c r="F841" s="24"/>
      <c r="G841" s="36"/>
    </row>
    <row r="842" spans="2:7" ht="18" customHeight="1" x14ac:dyDescent="0.25">
      <c r="B842" s="200"/>
      <c r="E842" s="24"/>
      <c r="F842" s="24"/>
      <c r="G842" s="36"/>
    </row>
    <row r="843" spans="2:7" ht="18" customHeight="1" x14ac:dyDescent="0.25">
      <c r="B843" s="200"/>
      <c r="E843" s="24"/>
      <c r="F843" s="24"/>
      <c r="G843" s="36"/>
    </row>
    <row r="844" spans="2:7" ht="18" customHeight="1" x14ac:dyDescent="0.25">
      <c r="B844" s="200"/>
      <c r="E844" s="24"/>
      <c r="F844" s="24"/>
      <c r="G844" s="36"/>
    </row>
    <row r="845" spans="2:7" ht="18" customHeight="1" x14ac:dyDescent="0.25">
      <c r="B845" s="200"/>
      <c r="E845" s="24"/>
      <c r="F845" s="24"/>
      <c r="G845" s="36"/>
    </row>
    <row r="846" spans="2:7" ht="18" customHeight="1" x14ac:dyDescent="0.25">
      <c r="B846" s="200"/>
      <c r="E846" s="24"/>
      <c r="F846" s="24"/>
      <c r="G846" s="36"/>
    </row>
    <row r="847" spans="2:7" ht="18" customHeight="1" x14ac:dyDescent="0.25">
      <c r="B847" s="200"/>
      <c r="E847" s="24"/>
      <c r="F847" s="24"/>
      <c r="G847" s="36"/>
    </row>
    <row r="848" spans="2:7" ht="18" customHeight="1" x14ac:dyDescent="0.25">
      <c r="B848" s="200"/>
      <c r="E848" s="24"/>
      <c r="F848" s="24"/>
      <c r="G848" s="36"/>
    </row>
    <row r="849" spans="2:7" ht="18" customHeight="1" x14ac:dyDescent="0.25">
      <c r="B849" s="200"/>
      <c r="E849" s="24"/>
      <c r="F849" s="24"/>
      <c r="G849" s="36"/>
    </row>
    <row r="850" spans="2:7" ht="18" customHeight="1" x14ac:dyDescent="0.25">
      <c r="B850" s="200"/>
      <c r="E850" s="24"/>
      <c r="F850" s="24"/>
      <c r="G850" s="36"/>
    </row>
    <row r="851" spans="2:7" ht="18" customHeight="1" x14ac:dyDescent="0.25">
      <c r="B851" s="200"/>
      <c r="E851" s="24"/>
      <c r="F851" s="24"/>
      <c r="G851" s="36"/>
    </row>
    <row r="852" spans="2:7" ht="18" customHeight="1" x14ac:dyDescent="0.25">
      <c r="B852" s="200"/>
      <c r="E852" s="24"/>
      <c r="F852" s="24"/>
      <c r="G852" s="36"/>
    </row>
    <row r="853" spans="2:7" ht="18" customHeight="1" x14ac:dyDescent="0.25">
      <c r="B853" s="200"/>
      <c r="E853" s="24"/>
      <c r="F853" s="24"/>
      <c r="G853" s="36"/>
    </row>
    <row r="854" spans="2:7" ht="18" customHeight="1" x14ac:dyDescent="0.25">
      <c r="B854" s="200"/>
      <c r="E854" s="24"/>
      <c r="F854" s="24"/>
      <c r="G854" s="36"/>
    </row>
    <row r="855" spans="2:7" ht="18" customHeight="1" x14ac:dyDescent="0.25">
      <c r="B855" s="200"/>
      <c r="E855" s="24"/>
      <c r="F855" s="24"/>
      <c r="G855" s="36"/>
    </row>
    <row r="856" spans="2:7" ht="18" customHeight="1" x14ac:dyDescent="0.25">
      <c r="B856" s="200"/>
      <c r="E856" s="24"/>
      <c r="F856" s="24"/>
      <c r="G856" s="36"/>
    </row>
    <row r="857" spans="2:7" ht="18" customHeight="1" x14ac:dyDescent="0.25">
      <c r="B857" s="200"/>
      <c r="E857" s="24"/>
      <c r="F857" s="24"/>
      <c r="G857" s="36"/>
    </row>
    <row r="858" spans="2:7" ht="18" customHeight="1" x14ac:dyDescent="0.25">
      <c r="B858" s="200"/>
      <c r="E858" s="24"/>
      <c r="F858" s="24"/>
      <c r="G858" s="36"/>
    </row>
    <row r="859" spans="2:7" ht="18" customHeight="1" x14ac:dyDescent="0.25">
      <c r="B859" s="200"/>
      <c r="E859" s="24"/>
      <c r="F859" s="24"/>
      <c r="G859" s="36"/>
    </row>
    <row r="860" spans="2:7" ht="18" customHeight="1" x14ac:dyDescent="0.25">
      <c r="B860" s="200"/>
      <c r="E860" s="24"/>
      <c r="F860" s="24"/>
      <c r="G860" s="36"/>
    </row>
    <row r="861" spans="2:7" ht="18" customHeight="1" x14ac:dyDescent="0.25">
      <c r="B861" s="200"/>
      <c r="E861" s="24"/>
      <c r="F861" s="24"/>
      <c r="G861" s="36"/>
    </row>
    <row r="862" spans="2:7" ht="18" customHeight="1" x14ac:dyDescent="0.25">
      <c r="B862" s="200"/>
      <c r="E862" s="24"/>
      <c r="F862" s="24"/>
      <c r="G862" s="36"/>
    </row>
    <row r="863" spans="2:7" ht="18" customHeight="1" x14ac:dyDescent="0.25">
      <c r="B863" s="200"/>
      <c r="E863" s="24"/>
      <c r="F863" s="24"/>
      <c r="G863" s="36"/>
    </row>
    <row r="864" spans="2:7" ht="18" customHeight="1" x14ac:dyDescent="0.25">
      <c r="B864" s="200"/>
      <c r="E864" s="24"/>
      <c r="F864" s="24"/>
      <c r="G864" s="36"/>
    </row>
    <row r="865" spans="2:7" ht="18" customHeight="1" x14ac:dyDescent="0.25">
      <c r="B865" s="200"/>
      <c r="E865" s="24"/>
      <c r="F865" s="24"/>
      <c r="G865" s="36"/>
    </row>
    <row r="866" spans="2:7" ht="18" customHeight="1" x14ac:dyDescent="0.25">
      <c r="B866" s="200"/>
      <c r="E866" s="24"/>
      <c r="F866" s="24"/>
      <c r="G866" s="36"/>
    </row>
    <row r="867" spans="2:7" ht="18" customHeight="1" x14ac:dyDescent="0.25">
      <c r="B867" s="200"/>
      <c r="E867" s="24"/>
      <c r="F867" s="24"/>
      <c r="G867" s="36"/>
    </row>
    <row r="868" spans="2:7" ht="18" customHeight="1" x14ac:dyDescent="0.25">
      <c r="B868" s="200"/>
      <c r="E868" s="24"/>
      <c r="F868" s="24"/>
      <c r="G868" s="36"/>
    </row>
    <row r="869" spans="2:7" ht="18" customHeight="1" x14ac:dyDescent="0.25">
      <c r="B869" s="200"/>
      <c r="E869" s="24"/>
      <c r="F869" s="24"/>
      <c r="G869" s="36"/>
    </row>
    <row r="870" spans="2:7" ht="18" customHeight="1" x14ac:dyDescent="0.25">
      <c r="B870" s="200"/>
      <c r="E870" s="24"/>
      <c r="F870" s="24"/>
      <c r="G870" s="36"/>
    </row>
    <row r="871" spans="2:7" ht="18" customHeight="1" x14ac:dyDescent="0.25">
      <c r="B871" s="200"/>
      <c r="E871" s="24"/>
      <c r="F871" s="24"/>
      <c r="G871" s="36"/>
    </row>
    <row r="872" spans="2:7" ht="18" customHeight="1" x14ac:dyDescent="0.25">
      <c r="B872" s="200"/>
      <c r="E872" s="24"/>
      <c r="F872" s="24"/>
      <c r="G872" s="36"/>
    </row>
    <row r="873" spans="2:7" ht="18" customHeight="1" x14ac:dyDescent="0.25">
      <c r="B873" s="200"/>
      <c r="E873" s="24"/>
      <c r="F873" s="24"/>
      <c r="G873" s="36"/>
    </row>
    <row r="874" spans="2:7" ht="18" customHeight="1" x14ac:dyDescent="0.25">
      <c r="B874" s="200"/>
      <c r="E874" s="24"/>
      <c r="F874" s="24"/>
      <c r="G874" s="36"/>
    </row>
    <row r="875" spans="2:7" ht="18" customHeight="1" x14ac:dyDescent="0.25">
      <c r="B875" s="200"/>
      <c r="E875" s="24"/>
      <c r="F875" s="24"/>
      <c r="G875" s="36"/>
    </row>
    <row r="876" spans="2:7" ht="18" customHeight="1" x14ac:dyDescent="0.25">
      <c r="B876" s="200"/>
      <c r="E876" s="24"/>
      <c r="F876" s="24"/>
      <c r="G876" s="36"/>
    </row>
    <row r="877" spans="2:7" ht="18" customHeight="1" x14ac:dyDescent="0.25">
      <c r="B877" s="200"/>
      <c r="E877" s="24"/>
      <c r="F877" s="24"/>
      <c r="G877" s="36"/>
    </row>
    <row r="878" spans="2:7" ht="18" customHeight="1" x14ac:dyDescent="0.25">
      <c r="B878" s="200"/>
      <c r="E878" s="24"/>
      <c r="F878" s="24"/>
      <c r="G878" s="36"/>
    </row>
    <row r="879" spans="2:7" ht="18" customHeight="1" x14ac:dyDescent="0.25">
      <c r="B879" s="200"/>
      <c r="E879" s="24"/>
      <c r="F879" s="24"/>
      <c r="G879" s="36"/>
    </row>
    <row r="880" spans="2:7" ht="18" customHeight="1" x14ac:dyDescent="0.25">
      <c r="B880" s="200"/>
      <c r="E880" s="24"/>
      <c r="F880" s="24"/>
      <c r="G880" s="36"/>
    </row>
    <row r="881" spans="2:7" ht="18" customHeight="1" x14ac:dyDescent="0.25">
      <c r="B881" s="200"/>
      <c r="E881" s="24"/>
      <c r="F881" s="24"/>
      <c r="G881" s="36"/>
    </row>
    <row r="882" spans="2:7" ht="18" customHeight="1" x14ac:dyDescent="0.25">
      <c r="B882" s="200"/>
      <c r="E882" s="24"/>
      <c r="F882" s="24"/>
      <c r="G882" s="36"/>
    </row>
    <row r="883" spans="2:7" ht="18" customHeight="1" x14ac:dyDescent="0.25">
      <c r="B883" s="200"/>
      <c r="E883" s="24"/>
      <c r="F883" s="24"/>
      <c r="G883" s="36"/>
    </row>
    <row r="884" spans="2:7" ht="18" customHeight="1" x14ac:dyDescent="0.25">
      <c r="B884" s="200"/>
      <c r="E884" s="24"/>
      <c r="F884" s="24"/>
      <c r="G884" s="36"/>
    </row>
    <row r="885" spans="2:7" ht="18" customHeight="1" x14ac:dyDescent="0.25">
      <c r="B885" s="200"/>
      <c r="E885" s="24"/>
      <c r="F885" s="24"/>
      <c r="G885" s="36"/>
    </row>
    <row r="886" spans="2:7" ht="18" customHeight="1" x14ac:dyDescent="0.25">
      <c r="B886" s="200"/>
      <c r="E886" s="24"/>
      <c r="F886" s="24"/>
      <c r="G886" s="36"/>
    </row>
    <row r="887" spans="2:7" ht="18" customHeight="1" x14ac:dyDescent="0.25">
      <c r="B887" s="200"/>
      <c r="E887" s="24"/>
      <c r="F887" s="24"/>
      <c r="G887" s="36"/>
    </row>
    <row r="888" spans="2:7" ht="18" customHeight="1" x14ac:dyDescent="0.25">
      <c r="B888" s="200"/>
      <c r="E888" s="24"/>
      <c r="F888" s="24"/>
      <c r="G888" s="36"/>
    </row>
    <row r="889" spans="2:7" ht="18" customHeight="1" x14ac:dyDescent="0.25">
      <c r="B889" s="200"/>
      <c r="E889" s="24"/>
      <c r="F889" s="24"/>
      <c r="G889" s="36"/>
    </row>
    <row r="890" spans="2:7" ht="18" customHeight="1" x14ac:dyDescent="0.25">
      <c r="B890" s="200"/>
      <c r="E890" s="24"/>
      <c r="F890" s="24"/>
      <c r="G890" s="36"/>
    </row>
    <row r="891" spans="2:7" ht="18" customHeight="1" x14ac:dyDescent="0.25">
      <c r="B891" s="200"/>
      <c r="E891" s="24"/>
      <c r="F891" s="24"/>
      <c r="G891" s="36"/>
    </row>
    <row r="892" spans="2:7" ht="18" customHeight="1" x14ac:dyDescent="0.25">
      <c r="B892" s="200"/>
      <c r="E892" s="24"/>
      <c r="F892" s="24"/>
      <c r="G892" s="36"/>
    </row>
    <row r="893" spans="2:7" ht="18" customHeight="1" x14ac:dyDescent="0.25">
      <c r="B893" s="200"/>
      <c r="E893" s="24"/>
      <c r="F893" s="24"/>
      <c r="G893" s="36"/>
    </row>
    <row r="894" spans="2:7" ht="18" customHeight="1" x14ac:dyDescent="0.25">
      <c r="B894" s="200"/>
      <c r="E894" s="24"/>
      <c r="F894" s="24"/>
      <c r="G894" s="36"/>
    </row>
    <row r="895" spans="2:7" ht="18" customHeight="1" x14ac:dyDescent="0.25">
      <c r="B895" s="200"/>
      <c r="E895" s="24"/>
      <c r="F895" s="24"/>
      <c r="G895" s="36"/>
    </row>
    <row r="896" spans="2:7" ht="18" customHeight="1" x14ac:dyDescent="0.25">
      <c r="B896" s="200"/>
      <c r="E896" s="24"/>
      <c r="F896" s="24"/>
      <c r="G896" s="36"/>
    </row>
    <row r="897" spans="2:7" ht="18" customHeight="1" x14ac:dyDescent="0.25">
      <c r="B897" s="200"/>
      <c r="E897" s="24"/>
      <c r="F897" s="24"/>
      <c r="G897" s="36"/>
    </row>
    <row r="898" spans="2:7" ht="18" customHeight="1" x14ac:dyDescent="0.25">
      <c r="B898" s="200"/>
      <c r="E898" s="24"/>
      <c r="F898" s="24"/>
      <c r="G898" s="36"/>
    </row>
    <row r="899" spans="2:7" ht="18" customHeight="1" x14ac:dyDescent="0.25">
      <c r="B899" s="200"/>
      <c r="E899" s="24"/>
      <c r="F899" s="24"/>
      <c r="G899" s="36"/>
    </row>
    <row r="900" spans="2:7" ht="18" customHeight="1" x14ac:dyDescent="0.25">
      <c r="B900" s="200"/>
      <c r="E900" s="24"/>
      <c r="F900" s="24"/>
      <c r="G900" s="36"/>
    </row>
    <row r="901" spans="2:7" ht="18" customHeight="1" x14ac:dyDescent="0.25">
      <c r="B901" s="200"/>
      <c r="E901" s="24"/>
      <c r="F901" s="24"/>
      <c r="G901" s="36"/>
    </row>
    <row r="902" spans="2:7" ht="18" customHeight="1" x14ac:dyDescent="0.25">
      <c r="B902" s="200"/>
      <c r="E902" s="24"/>
      <c r="F902" s="24"/>
      <c r="G902" s="36"/>
    </row>
    <row r="903" spans="2:7" ht="18" customHeight="1" x14ac:dyDescent="0.25">
      <c r="B903" s="200"/>
      <c r="E903" s="24"/>
      <c r="F903" s="24"/>
      <c r="G903" s="36"/>
    </row>
    <row r="904" spans="2:7" ht="18" customHeight="1" x14ac:dyDescent="0.25">
      <c r="B904" s="200"/>
      <c r="E904" s="24"/>
      <c r="F904" s="24"/>
      <c r="G904" s="36"/>
    </row>
    <row r="905" spans="2:7" ht="18" customHeight="1" x14ac:dyDescent="0.25">
      <c r="B905" s="200"/>
      <c r="E905" s="24"/>
      <c r="F905" s="24"/>
      <c r="G905" s="36"/>
    </row>
    <row r="906" spans="2:7" ht="18" customHeight="1" x14ac:dyDescent="0.25">
      <c r="B906" s="200"/>
      <c r="E906" s="24"/>
      <c r="F906" s="24"/>
      <c r="G906" s="36"/>
    </row>
    <row r="907" spans="2:7" ht="18" customHeight="1" x14ac:dyDescent="0.25">
      <c r="B907" s="200"/>
      <c r="E907" s="24"/>
      <c r="F907" s="24"/>
      <c r="G907" s="36"/>
    </row>
    <row r="908" spans="2:7" ht="18" customHeight="1" x14ac:dyDescent="0.25">
      <c r="B908" s="200"/>
      <c r="E908" s="24"/>
      <c r="F908" s="24"/>
      <c r="G908" s="36"/>
    </row>
    <row r="909" spans="2:7" ht="18" customHeight="1" x14ac:dyDescent="0.25">
      <c r="B909" s="200"/>
      <c r="E909" s="24"/>
      <c r="F909" s="24"/>
      <c r="G909" s="36"/>
    </row>
    <row r="910" spans="2:7" ht="18" customHeight="1" x14ac:dyDescent="0.25">
      <c r="B910" s="200"/>
      <c r="E910" s="24"/>
      <c r="F910" s="24"/>
      <c r="G910" s="36"/>
    </row>
    <row r="911" spans="2:7" ht="18" customHeight="1" x14ac:dyDescent="0.25">
      <c r="B911" s="200"/>
      <c r="E911" s="24"/>
      <c r="F911" s="24"/>
      <c r="G911" s="36"/>
    </row>
    <row r="912" spans="2:7" ht="18" customHeight="1" x14ac:dyDescent="0.25">
      <c r="B912" s="200"/>
      <c r="E912" s="24"/>
      <c r="F912" s="24"/>
      <c r="G912" s="36"/>
    </row>
    <row r="913" spans="2:7" ht="18" customHeight="1" x14ac:dyDescent="0.25">
      <c r="B913" s="200"/>
      <c r="E913" s="24"/>
      <c r="F913" s="24"/>
      <c r="G913" s="36"/>
    </row>
    <row r="914" spans="2:7" ht="18" customHeight="1" x14ac:dyDescent="0.25">
      <c r="B914" s="200"/>
      <c r="E914" s="24"/>
      <c r="F914" s="24"/>
      <c r="G914" s="36"/>
    </row>
    <row r="915" spans="2:7" ht="18" customHeight="1" x14ac:dyDescent="0.25">
      <c r="B915" s="200"/>
      <c r="E915" s="24"/>
      <c r="F915" s="24"/>
      <c r="G915" s="36"/>
    </row>
    <row r="916" spans="2:7" ht="18" customHeight="1" x14ac:dyDescent="0.25">
      <c r="B916" s="200"/>
      <c r="E916" s="24"/>
      <c r="F916" s="24"/>
      <c r="G916" s="36"/>
    </row>
    <row r="917" spans="2:7" ht="18" customHeight="1" x14ac:dyDescent="0.25">
      <c r="B917" s="200"/>
      <c r="E917" s="24"/>
      <c r="F917" s="24"/>
      <c r="G917" s="36"/>
    </row>
    <row r="918" spans="2:7" ht="18" customHeight="1" x14ac:dyDescent="0.25">
      <c r="B918" s="200"/>
      <c r="E918" s="24"/>
      <c r="F918" s="24"/>
      <c r="G918" s="36"/>
    </row>
    <row r="919" spans="2:7" ht="18" customHeight="1" x14ac:dyDescent="0.25">
      <c r="B919" s="200"/>
      <c r="E919" s="24"/>
      <c r="F919" s="24"/>
      <c r="G919" s="36"/>
    </row>
    <row r="920" spans="2:7" ht="18" customHeight="1" x14ac:dyDescent="0.25">
      <c r="B920" s="200"/>
      <c r="E920" s="24"/>
      <c r="F920" s="24"/>
      <c r="G920" s="36"/>
    </row>
    <row r="921" spans="2:7" ht="18" customHeight="1" x14ac:dyDescent="0.25">
      <c r="B921" s="200"/>
      <c r="E921" s="24"/>
      <c r="F921" s="24"/>
      <c r="G921" s="36"/>
    </row>
    <row r="922" spans="2:7" ht="18" customHeight="1" x14ac:dyDescent="0.25">
      <c r="B922" s="200"/>
      <c r="E922" s="24"/>
      <c r="F922" s="24"/>
      <c r="G922" s="36"/>
    </row>
    <row r="923" spans="2:7" ht="18" customHeight="1" x14ac:dyDescent="0.25">
      <c r="B923" s="200"/>
      <c r="E923" s="24"/>
      <c r="F923" s="24"/>
      <c r="G923" s="36"/>
    </row>
    <row r="924" spans="2:7" ht="18" customHeight="1" x14ac:dyDescent="0.25">
      <c r="B924" s="200"/>
      <c r="E924" s="24"/>
      <c r="F924" s="24"/>
      <c r="G924" s="36"/>
    </row>
    <row r="925" spans="2:7" ht="18" customHeight="1" x14ac:dyDescent="0.25">
      <c r="B925" s="200"/>
      <c r="E925" s="24"/>
      <c r="F925" s="24"/>
      <c r="G925" s="36"/>
    </row>
    <row r="926" spans="2:7" ht="18" customHeight="1" x14ac:dyDescent="0.25">
      <c r="B926" s="200"/>
      <c r="E926" s="24"/>
      <c r="F926" s="24"/>
      <c r="G926" s="36"/>
    </row>
    <row r="927" spans="2:7" ht="18" customHeight="1" x14ac:dyDescent="0.25">
      <c r="B927" s="200"/>
      <c r="E927" s="24"/>
      <c r="F927" s="24"/>
      <c r="G927" s="36"/>
    </row>
    <row r="928" spans="2:7" ht="18" customHeight="1" x14ac:dyDescent="0.25">
      <c r="B928" s="200"/>
      <c r="E928" s="24"/>
      <c r="F928" s="24"/>
      <c r="G928" s="36"/>
    </row>
    <row r="929" spans="2:7" ht="18" customHeight="1" x14ac:dyDescent="0.25">
      <c r="B929" s="200"/>
      <c r="E929" s="24"/>
      <c r="F929" s="24"/>
      <c r="G929" s="36"/>
    </row>
    <row r="930" spans="2:7" ht="18" customHeight="1" x14ac:dyDescent="0.25">
      <c r="B930" s="200"/>
      <c r="E930" s="24"/>
      <c r="F930" s="24"/>
      <c r="G930" s="36"/>
    </row>
    <row r="931" spans="2:7" ht="18" customHeight="1" x14ac:dyDescent="0.25">
      <c r="B931" s="200"/>
      <c r="E931" s="24"/>
      <c r="F931" s="24"/>
      <c r="G931" s="36"/>
    </row>
    <row r="932" spans="2:7" ht="18" customHeight="1" x14ac:dyDescent="0.25">
      <c r="B932" s="200"/>
      <c r="E932" s="24"/>
      <c r="F932" s="24"/>
      <c r="G932" s="36"/>
    </row>
    <row r="933" spans="2:7" ht="18" customHeight="1" x14ac:dyDescent="0.25">
      <c r="B933" s="200"/>
      <c r="E933" s="24"/>
      <c r="F933" s="24"/>
      <c r="G933" s="36"/>
    </row>
    <row r="934" spans="2:7" ht="18" customHeight="1" x14ac:dyDescent="0.25">
      <c r="B934" s="200"/>
      <c r="E934" s="24"/>
      <c r="F934" s="24"/>
      <c r="G934" s="36"/>
    </row>
    <row r="935" spans="2:7" ht="18" customHeight="1" x14ac:dyDescent="0.25">
      <c r="B935" s="200"/>
      <c r="E935" s="24"/>
      <c r="F935" s="24"/>
      <c r="G935" s="36"/>
    </row>
    <row r="936" spans="2:7" ht="18" customHeight="1" x14ac:dyDescent="0.25">
      <c r="B936" s="200"/>
      <c r="E936" s="24"/>
      <c r="F936" s="24"/>
      <c r="G936" s="36"/>
    </row>
    <row r="937" spans="2:7" ht="18" customHeight="1" x14ac:dyDescent="0.25">
      <c r="B937" s="200"/>
      <c r="E937" s="24"/>
      <c r="F937" s="24"/>
      <c r="G937" s="36"/>
    </row>
    <row r="938" spans="2:7" ht="18" customHeight="1" x14ac:dyDescent="0.25">
      <c r="B938" s="200"/>
      <c r="E938" s="24"/>
      <c r="F938" s="24"/>
      <c r="G938" s="36"/>
    </row>
    <row r="939" spans="2:7" ht="18" customHeight="1" x14ac:dyDescent="0.25">
      <c r="B939" s="200"/>
      <c r="E939" s="24"/>
      <c r="F939" s="24"/>
      <c r="G939" s="36"/>
    </row>
    <row r="940" spans="2:7" ht="18" customHeight="1" x14ac:dyDescent="0.25">
      <c r="B940" s="200"/>
      <c r="E940" s="24"/>
      <c r="F940" s="24"/>
      <c r="G940" s="36"/>
    </row>
    <row r="941" spans="2:7" ht="18" customHeight="1" x14ac:dyDescent="0.25">
      <c r="B941" s="200"/>
      <c r="E941" s="24"/>
      <c r="F941" s="24"/>
      <c r="G941" s="36"/>
    </row>
    <row r="942" spans="2:7" ht="18" customHeight="1" x14ac:dyDescent="0.25">
      <c r="B942" s="200"/>
      <c r="E942" s="24"/>
      <c r="F942" s="24"/>
      <c r="G942" s="36"/>
    </row>
    <row r="943" spans="2:7" ht="18" customHeight="1" x14ac:dyDescent="0.25">
      <c r="B943" s="200"/>
      <c r="E943" s="24"/>
      <c r="F943" s="24"/>
      <c r="G943" s="36"/>
    </row>
    <row r="944" spans="2:7" ht="18" customHeight="1" x14ac:dyDescent="0.25">
      <c r="B944" s="200"/>
      <c r="E944" s="24"/>
      <c r="F944" s="24"/>
      <c r="G944" s="36"/>
    </row>
    <row r="945" spans="2:7" ht="18" customHeight="1" x14ac:dyDescent="0.25">
      <c r="B945" s="200"/>
      <c r="E945" s="24"/>
      <c r="F945" s="24"/>
      <c r="G945" s="36"/>
    </row>
    <row r="946" spans="2:7" ht="18" customHeight="1" x14ac:dyDescent="0.25">
      <c r="B946" s="200"/>
      <c r="E946" s="24"/>
      <c r="F946" s="24"/>
      <c r="G946" s="36"/>
    </row>
    <row r="947" spans="2:7" ht="18" customHeight="1" x14ac:dyDescent="0.25">
      <c r="B947" s="200"/>
      <c r="E947" s="24"/>
      <c r="F947" s="24"/>
      <c r="G947" s="36"/>
    </row>
    <row r="948" spans="2:7" ht="18" customHeight="1" x14ac:dyDescent="0.25">
      <c r="B948" s="200"/>
      <c r="E948" s="24"/>
      <c r="F948" s="24"/>
      <c r="G948" s="36"/>
    </row>
    <row r="949" spans="2:7" ht="18" customHeight="1" x14ac:dyDescent="0.25">
      <c r="B949" s="200"/>
      <c r="E949" s="24"/>
      <c r="F949" s="24"/>
      <c r="G949" s="36"/>
    </row>
    <row r="950" spans="2:7" ht="18" customHeight="1" x14ac:dyDescent="0.25">
      <c r="B950" s="200"/>
      <c r="E950" s="24"/>
      <c r="F950" s="24"/>
      <c r="G950" s="36"/>
    </row>
    <row r="951" spans="2:7" ht="18" customHeight="1" x14ac:dyDescent="0.25">
      <c r="B951" s="200"/>
      <c r="E951" s="24"/>
      <c r="F951" s="24"/>
      <c r="G951" s="36"/>
    </row>
    <row r="952" spans="2:7" ht="18" customHeight="1" x14ac:dyDescent="0.25">
      <c r="B952" s="200"/>
      <c r="E952" s="24"/>
      <c r="F952" s="24"/>
      <c r="G952" s="36"/>
    </row>
    <row r="953" spans="2:7" ht="18" customHeight="1" x14ac:dyDescent="0.25">
      <c r="B953" s="200"/>
      <c r="E953" s="24"/>
      <c r="F953" s="24"/>
      <c r="G953" s="36"/>
    </row>
    <row r="954" spans="2:7" ht="18" customHeight="1" x14ac:dyDescent="0.25">
      <c r="B954" s="200"/>
      <c r="E954" s="24"/>
      <c r="F954" s="24"/>
      <c r="G954" s="36"/>
    </row>
    <row r="955" spans="2:7" ht="18" customHeight="1" x14ac:dyDescent="0.25">
      <c r="B955" s="200"/>
      <c r="E955" s="24"/>
      <c r="F955" s="24"/>
      <c r="G955" s="36"/>
    </row>
    <row r="956" spans="2:7" ht="18" customHeight="1" x14ac:dyDescent="0.25">
      <c r="B956" s="200"/>
      <c r="E956" s="24"/>
      <c r="F956" s="24"/>
      <c r="G956" s="36"/>
    </row>
    <row r="957" spans="2:7" ht="18" customHeight="1" x14ac:dyDescent="0.25">
      <c r="B957" s="200"/>
      <c r="E957" s="24"/>
      <c r="F957" s="24"/>
      <c r="G957" s="36"/>
    </row>
    <row r="958" spans="2:7" ht="18" customHeight="1" x14ac:dyDescent="0.25">
      <c r="B958" s="200"/>
      <c r="E958" s="24"/>
      <c r="F958" s="24"/>
      <c r="G958" s="36"/>
    </row>
    <row r="959" spans="2:7" ht="18" customHeight="1" x14ac:dyDescent="0.25">
      <c r="B959" s="200"/>
      <c r="E959" s="24"/>
      <c r="F959" s="24"/>
      <c r="G959" s="36"/>
    </row>
    <row r="960" spans="2:7" ht="18" customHeight="1" x14ac:dyDescent="0.25">
      <c r="B960" s="200"/>
      <c r="E960" s="24"/>
      <c r="F960" s="24"/>
      <c r="G960" s="36"/>
    </row>
    <row r="961" spans="2:7" ht="18" customHeight="1" x14ac:dyDescent="0.25">
      <c r="B961" s="200"/>
      <c r="E961" s="24"/>
      <c r="F961" s="24"/>
      <c r="G961" s="36"/>
    </row>
    <row r="962" spans="2:7" ht="18" customHeight="1" x14ac:dyDescent="0.25">
      <c r="B962" s="200"/>
      <c r="E962" s="24"/>
      <c r="F962" s="24"/>
      <c r="G962" s="36"/>
    </row>
    <row r="963" spans="2:7" ht="18" customHeight="1" x14ac:dyDescent="0.25">
      <c r="B963" s="200"/>
      <c r="E963" s="24"/>
      <c r="F963" s="24"/>
      <c r="G963" s="36"/>
    </row>
    <row r="964" spans="2:7" ht="18" customHeight="1" x14ac:dyDescent="0.25">
      <c r="B964" s="200"/>
      <c r="E964" s="24"/>
      <c r="F964" s="24"/>
      <c r="G964" s="36"/>
    </row>
    <row r="965" spans="2:7" ht="18" customHeight="1" x14ac:dyDescent="0.25">
      <c r="B965" s="200"/>
      <c r="E965" s="24"/>
      <c r="F965" s="24"/>
      <c r="G965" s="36"/>
    </row>
    <row r="966" spans="2:7" ht="18" customHeight="1" x14ac:dyDescent="0.25">
      <c r="B966" s="200"/>
      <c r="E966" s="24"/>
      <c r="F966" s="24"/>
      <c r="G966" s="36"/>
    </row>
    <row r="967" spans="2:7" ht="18" customHeight="1" x14ac:dyDescent="0.25">
      <c r="B967" s="200"/>
      <c r="E967" s="24"/>
      <c r="F967" s="24"/>
      <c r="G967" s="36"/>
    </row>
    <row r="968" spans="2:7" ht="18" customHeight="1" x14ac:dyDescent="0.25">
      <c r="B968" s="200"/>
      <c r="E968" s="24"/>
      <c r="F968" s="24"/>
      <c r="G968" s="36"/>
    </row>
    <row r="969" spans="2:7" ht="18" customHeight="1" x14ac:dyDescent="0.25">
      <c r="B969" s="200"/>
      <c r="E969" s="24"/>
      <c r="F969" s="24"/>
      <c r="G969" s="36"/>
    </row>
    <row r="970" spans="2:7" ht="18" customHeight="1" x14ac:dyDescent="0.25">
      <c r="B970" s="200"/>
      <c r="E970" s="24"/>
      <c r="F970" s="24"/>
      <c r="G970" s="36"/>
    </row>
    <row r="971" spans="2:7" ht="18" customHeight="1" x14ac:dyDescent="0.25">
      <c r="B971" s="200"/>
      <c r="E971" s="24"/>
      <c r="F971" s="24"/>
      <c r="G971" s="36"/>
    </row>
    <row r="972" spans="2:7" ht="18" customHeight="1" x14ac:dyDescent="0.25">
      <c r="B972" s="200"/>
      <c r="E972" s="24"/>
      <c r="F972" s="24"/>
      <c r="G972" s="36"/>
    </row>
    <row r="973" spans="2:7" ht="18" customHeight="1" x14ac:dyDescent="0.25">
      <c r="B973" s="200"/>
      <c r="E973" s="24"/>
      <c r="F973" s="24"/>
      <c r="G973" s="36"/>
    </row>
    <row r="974" spans="2:7" ht="18" customHeight="1" x14ac:dyDescent="0.25">
      <c r="B974" s="200"/>
      <c r="E974" s="24"/>
      <c r="F974" s="24"/>
      <c r="G974" s="36"/>
    </row>
    <row r="975" spans="2:7" ht="18" customHeight="1" x14ac:dyDescent="0.25">
      <c r="B975" s="200"/>
      <c r="E975" s="24"/>
      <c r="F975" s="24"/>
      <c r="G975" s="36"/>
    </row>
    <row r="976" spans="2:7" ht="18" customHeight="1" x14ac:dyDescent="0.25">
      <c r="B976" s="200"/>
      <c r="E976" s="24"/>
      <c r="F976" s="24"/>
      <c r="G976" s="36"/>
    </row>
    <row r="977" spans="2:7" ht="18" customHeight="1" x14ac:dyDescent="0.25">
      <c r="B977" s="200"/>
      <c r="E977" s="24"/>
      <c r="F977" s="24"/>
      <c r="G977" s="36"/>
    </row>
    <row r="978" spans="2:7" ht="18" customHeight="1" x14ac:dyDescent="0.25">
      <c r="B978" s="200"/>
      <c r="E978" s="24"/>
      <c r="F978" s="24"/>
      <c r="G978" s="36"/>
    </row>
    <row r="979" spans="2:7" ht="18" customHeight="1" x14ac:dyDescent="0.25">
      <c r="B979" s="200"/>
      <c r="E979" s="24"/>
      <c r="F979" s="24"/>
      <c r="G979" s="36"/>
    </row>
    <row r="980" spans="2:7" ht="18" customHeight="1" x14ac:dyDescent="0.25">
      <c r="B980" s="200"/>
      <c r="E980" s="24"/>
      <c r="F980" s="24"/>
      <c r="G980" s="36"/>
    </row>
    <row r="981" spans="2:7" ht="18" customHeight="1" x14ac:dyDescent="0.25">
      <c r="B981" s="200"/>
      <c r="E981" s="24"/>
      <c r="F981" s="24"/>
      <c r="G981" s="36"/>
    </row>
    <row r="982" spans="2:7" ht="18" customHeight="1" x14ac:dyDescent="0.25">
      <c r="B982" s="200"/>
      <c r="E982" s="24"/>
      <c r="F982" s="24"/>
      <c r="G982" s="36"/>
    </row>
    <row r="983" spans="2:7" ht="18" customHeight="1" x14ac:dyDescent="0.25">
      <c r="B983" s="200"/>
      <c r="E983" s="24"/>
      <c r="F983" s="24"/>
      <c r="G983" s="36"/>
    </row>
    <row r="984" spans="2:7" ht="18" customHeight="1" x14ac:dyDescent="0.25">
      <c r="B984" s="200"/>
      <c r="E984" s="24"/>
      <c r="F984" s="24"/>
      <c r="G984" s="36"/>
    </row>
    <row r="985" spans="2:7" ht="18" customHeight="1" x14ac:dyDescent="0.25">
      <c r="B985" s="200"/>
      <c r="E985" s="24"/>
      <c r="F985" s="24"/>
      <c r="G985" s="36"/>
    </row>
    <row r="986" spans="2:7" ht="18" customHeight="1" x14ac:dyDescent="0.25">
      <c r="B986" s="200"/>
      <c r="E986" s="24"/>
      <c r="F986" s="24"/>
      <c r="G986" s="36"/>
    </row>
    <row r="987" spans="2:7" ht="18" customHeight="1" x14ac:dyDescent="0.25">
      <c r="B987" s="200"/>
      <c r="E987" s="24"/>
      <c r="F987" s="24"/>
      <c r="G987" s="36"/>
    </row>
    <row r="988" spans="2:7" ht="18" customHeight="1" x14ac:dyDescent="0.25">
      <c r="B988" s="200"/>
      <c r="E988" s="24"/>
      <c r="F988" s="24"/>
      <c r="G988" s="36"/>
    </row>
    <row r="989" spans="2:7" ht="18" customHeight="1" x14ac:dyDescent="0.25">
      <c r="B989" s="200"/>
      <c r="E989" s="24"/>
      <c r="F989" s="24"/>
      <c r="G989" s="36"/>
    </row>
    <row r="990" spans="2:7" ht="18" customHeight="1" x14ac:dyDescent="0.25">
      <c r="B990" s="200"/>
      <c r="E990" s="24"/>
      <c r="F990" s="24"/>
      <c r="G990" s="36"/>
    </row>
    <row r="991" spans="2:7" ht="18" customHeight="1" x14ac:dyDescent="0.25">
      <c r="B991" s="200"/>
      <c r="E991" s="24"/>
      <c r="F991" s="24"/>
      <c r="G991" s="36"/>
    </row>
    <row r="992" spans="2:7" ht="18" customHeight="1" x14ac:dyDescent="0.25">
      <c r="B992" s="200"/>
      <c r="E992" s="24"/>
      <c r="F992" s="24"/>
      <c r="G992" s="36"/>
    </row>
    <row r="993" spans="2:7" ht="18" customHeight="1" x14ac:dyDescent="0.25">
      <c r="B993" s="200"/>
      <c r="E993" s="24"/>
      <c r="F993" s="24"/>
      <c r="G993" s="36"/>
    </row>
    <row r="994" spans="2:7" ht="18" customHeight="1" x14ac:dyDescent="0.25">
      <c r="B994" s="200"/>
      <c r="E994" s="24"/>
      <c r="F994" s="24"/>
      <c r="G994" s="36"/>
    </row>
    <row r="995" spans="2:7" ht="18" customHeight="1" x14ac:dyDescent="0.25">
      <c r="B995" s="200"/>
      <c r="E995" s="24"/>
      <c r="F995" s="24"/>
      <c r="G995" s="36"/>
    </row>
    <row r="996" spans="2:7" ht="18" customHeight="1" x14ac:dyDescent="0.25">
      <c r="B996" s="200"/>
      <c r="E996" s="24"/>
      <c r="F996" s="24"/>
      <c r="G996" s="36"/>
    </row>
    <row r="997" spans="2:7" ht="18" customHeight="1" x14ac:dyDescent="0.25">
      <c r="B997" s="200"/>
      <c r="E997" s="24"/>
      <c r="F997" s="24"/>
      <c r="G997" s="36"/>
    </row>
    <row r="998" spans="2:7" ht="18" customHeight="1" x14ac:dyDescent="0.25">
      <c r="B998" s="200"/>
      <c r="E998" s="24"/>
      <c r="F998" s="24"/>
      <c r="G998" s="36"/>
    </row>
    <row r="999" spans="2:7" ht="18" customHeight="1" x14ac:dyDescent="0.25">
      <c r="B999" s="200"/>
      <c r="E999" s="24"/>
      <c r="F999" s="24"/>
      <c r="G999" s="36"/>
    </row>
    <row r="1000" spans="2:7" ht="18" customHeight="1" x14ac:dyDescent="0.25">
      <c r="B1000" s="200"/>
      <c r="E1000" s="24"/>
      <c r="F1000" s="24"/>
      <c r="G1000" s="36"/>
    </row>
    <row r="1001" spans="2:7" ht="18" customHeight="1" x14ac:dyDescent="0.25">
      <c r="B1001" s="200"/>
      <c r="E1001" s="24"/>
      <c r="F1001" s="24"/>
      <c r="G1001" s="36"/>
    </row>
    <row r="1002" spans="2:7" ht="18" customHeight="1" x14ac:dyDescent="0.25">
      <c r="B1002" s="200"/>
      <c r="E1002" s="24"/>
      <c r="F1002" s="24"/>
      <c r="G1002" s="36"/>
    </row>
    <row r="1003" spans="2:7" ht="18" customHeight="1" x14ac:dyDescent="0.25">
      <c r="B1003" s="200"/>
      <c r="E1003" s="24"/>
      <c r="F1003" s="24"/>
      <c r="G1003" s="36"/>
    </row>
    <row r="1004" spans="2:7" ht="18" customHeight="1" x14ac:dyDescent="0.25">
      <c r="B1004" s="200"/>
      <c r="E1004" s="24"/>
      <c r="F1004" s="24"/>
      <c r="G1004" s="36"/>
    </row>
    <row r="1005" spans="2:7" ht="18" customHeight="1" x14ac:dyDescent="0.25">
      <c r="B1005" s="200"/>
      <c r="E1005" s="24"/>
      <c r="F1005" s="24"/>
      <c r="G1005" s="36"/>
    </row>
    <row r="1006" spans="2:7" ht="18" customHeight="1" x14ac:dyDescent="0.25">
      <c r="B1006" s="200"/>
      <c r="E1006" s="24"/>
      <c r="F1006" s="24"/>
      <c r="G1006" s="36"/>
    </row>
    <row r="1007" spans="2:7" ht="18" customHeight="1" x14ac:dyDescent="0.25">
      <c r="B1007" s="200"/>
      <c r="E1007" s="24"/>
      <c r="F1007" s="24"/>
      <c r="G1007" s="36"/>
    </row>
    <row r="1008" spans="2:7" ht="18" customHeight="1" x14ac:dyDescent="0.25">
      <c r="B1008" s="200"/>
      <c r="E1008" s="24"/>
      <c r="F1008" s="24"/>
      <c r="G1008" s="36"/>
    </row>
    <row r="1009" spans="2:7" ht="18" customHeight="1" x14ac:dyDescent="0.25">
      <c r="B1009" s="200"/>
      <c r="E1009" s="24"/>
      <c r="F1009" s="24"/>
      <c r="G1009" s="36"/>
    </row>
    <row r="1010" spans="2:7" ht="18" customHeight="1" x14ac:dyDescent="0.25">
      <c r="B1010" s="200"/>
      <c r="E1010" s="24"/>
      <c r="F1010" s="24"/>
      <c r="G1010" s="36"/>
    </row>
    <row r="1011" spans="2:7" ht="18" customHeight="1" x14ac:dyDescent="0.25">
      <c r="B1011" s="200"/>
      <c r="E1011" s="24"/>
      <c r="F1011" s="24"/>
      <c r="G1011" s="36"/>
    </row>
    <row r="1012" spans="2:7" ht="18" customHeight="1" x14ac:dyDescent="0.25">
      <c r="B1012" s="200"/>
      <c r="E1012" s="24"/>
      <c r="F1012" s="24"/>
      <c r="G1012" s="36"/>
    </row>
    <row r="1013" spans="2:7" ht="18" customHeight="1" x14ac:dyDescent="0.25">
      <c r="B1013" s="200"/>
      <c r="E1013" s="24"/>
      <c r="F1013" s="24"/>
      <c r="G1013" s="36"/>
    </row>
    <row r="1014" spans="2:7" ht="18" customHeight="1" x14ac:dyDescent="0.25">
      <c r="B1014" s="200"/>
      <c r="E1014" s="24"/>
      <c r="F1014" s="24"/>
      <c r="G1014" s="36"/>
    </row>
    <row r="1015" spans="2:7" ht="18" customHeight="1" x14ac:dyDescent="0.25">
      <c r="B1015" s="200"/>
      <c r="E1015" s="24"/>
      <c r="F1015" s="24"/>
      <c r="G1015" s="36"/>
    </row>
    <row r="1016" spans="2:7" ht="18" customHeight="1" x14ac:dyDescent="0.25">
      <c r="B1016" s="200"/>
      <c r="E1016" s="24"/>
      <c r="F1016" s="24"/>
      <c r="G1016" s="36"/>
    </row>
    <row r="1017" spans="2:7" ht="18" customHeight="1" x14ac:dyDescent="0.25">
      <c r="B1017" s="200"/>
      <c r="E1017" s="24"/>
      <c r="F1017" s="24"/>
      <c r="G1017" s="36"/>
    </row>
    <row r="1018" spans="2:7" ht="18" customHeight="1" x14ac:dyDescent="0.25">
      <c r="B1018" s="200"/>
      <c r="E1018" s="24"/>
      <c r="F1018" s="24"/>
      <c r="G1018" s="36"/>
    </row>
    <row r="1019" spans="2:7" ht="18" customHeight="1" x14ac:dyDescent="0.25">
      <c r="B1019" s="200"/>
      <c r="E1019" s="24"/>
      <c r="F1019" s="24"/>
      <c r="G1019" s="36"/>
    </row>
    <row r="1020" spans="2:7" ht="18" customHeight="1" x14ac:dyDescent="0.25">
      <c r="B1020" s="200"/>
      <c r="E1020" s="24"/>
      <c r="F1020" s="24"/>
      <c r="G1020" s="36"/>
    </row>
    <row r="1021" spans="2:7" ht="18" customHeight="1" x14ac:dyDescent="0.25">
      <c r="B1021" s="200"/>
      <c r="E1021" s="24"/>
      <c r="F1021" s="24"/>
      <c r="G1021" s="36"/>
    </row>
    <row r="1022" spans="2:7" ht="18" customHeight="1" x14ac:dyDescent="0.25">
      <c r="B1022" s="200"/>
      <c r="E1022" s="24"/>
      <c r="F1022" s="24"/>
      <c r="G1022" s="36"/>
    </row>
    <row r="1023" spans="2:7" ht="18" customHeight="1" x14ac:dyDescent="0.25">
      <c r="B1023" s="200"/>
      <c r="E1023" s="24"/>
      <c r="F1023" s="24"/>
      <c r="G1023" s="36"/>
    </row>
    <row r="1024" spans="2:7" ht="18" customHeight="1" x14ac:dyDescent="0.25">
      <c r="B1024" s="200"/>
      <c r="E1024" s="24"/>
      <c r="F1024" s="24"/>
      <c r="G1024" s="36"/>
    </row>
    <row r="1025" spans="2:7" ht="18" customHeight="1" x14ac:dyDescent="0.25">
      <c r="B1025" s="200"/>
      <c r="E1025" s="24"/>
      <c r="F1025" s="24"/>
      <c r="G1025" s="36"/>
    </row>
    <row r="1026" spans="2:7" ht="18" customHeight="1" x14ac:dyDescent="0.25">
      <c r="B1026" s="200"/>
      <c r="E1026" s="24"/>
      <c r="F1026" s="24"/>
      <c r="G1026" s="36"/>
    </row>
    <row r="1027" spans="2:7" ht="18" customHeight="1" x14ac:dyDescent="0.25">
      <c r="B1027" s="200"/>
      <c r="E1027" s="24"/>
      <c r="F1027" s="24"/>
      <c r="G1027" s="36"/>
    </row>
    <row r="1028" spans="2:7" ht="18" customHeight="1" x14ac:dyDescent="0.25">
      <c r="B1028" s="200"/>
      <c r="E1028" s="24"/>
      <c r="F1028" s="24"/>
      <c r="G1028" s="36"/>
    </row>
    <row r="1029" spans="2:7" ht="18" customHeight="1" x14ac:dyDescent="0.25">
      <c r="B1029" s="200"/>
      <c r="E1029" s="24"/>
      <c r="F1029" s="24"/>
      <c r="G1029" s="36"/>
    </row>
    <row r="1030" spans="2:7" ht="18" customHeight="1" x14ac:dyDescent="0.25">
      <c r="B1030" s="200"/>
      <c r="E1030" s="24"/>
      <c r="F1030" s="24"/>
      <c r="G1030" s="36"/>
    </row>
    <row r="1031" spans="2:7" ht="18" customHeight="1" x14ac:dyDescent="0.25">
      <c r="B1031" s="200"/>
      <c r="E1031" s="24"/>
      <c r="F1031" s="24"/>
      <c r="G1031" s="36"/>
    </row>
    <row r="1032" spans="2:7" ht="18" customHeight="1" x14ac:dyDescent="0.25">
      <c r="B1032" s="200"/>
      <c r="E1032" s="24"/>
      <c r="F1032" s="24"/>
      <c r="G1032" s="36"/>
    </row>
    <row r="1033" spans="2:7" ht="18" customHeight="1" x14ac:dyDescent="0.25">
      <c r="B1033" s="200"/>
      <c r="E1033" s="24"/>
      <c r="F1033" s="24"/>
      <c r="G1033" s="36"/>
    </row>
    <row r="1034" spans="2:7" ht="18" customHeight="1" x14ac:dyDescent="0.25">
      <c r="B1034" s="200"/>
      <c r="E1034" s="24"/>
      <c r="F1034" s="24"/>
      <c r="G1034" s="36"/>
    </row>
    <row r="1035" spans="2:7" ht="18" customHeight="1" x14ac:dyDescent="0.25">
      <c r="B1035" s="200"/>
      <c r="E1035" s="24"/>
      <c r="F1035" s="24"/>
      <c r="G1035" s="36"/>
    </row>
    <row r="1036" spans="2:7" ht="18" customHeight="1" x14ac:dyDescent="0.25">
      <c r="B1036" s="200"/>
      <c r="E1036" s="24"/>
      <c r="F1036" s="24"/>
      <c r="G1036" s="36"/>
    </row>
    <row r="1037" spans="2:7" ht="18" customHeight="1" x14ac:dyDescent="0.25">
      <c r="B1037" s="200"/>
      <c r="E1037" s="24"/>
      <c r="F1037" s="24"/>
      <c r="G1037" s="36"/>
    </row>
    <row r="1038" spans="2:7" ht="18" customHeight="1" x14ac:dyDescent="0.25">
      <c r="B1038" s="200"/>
      <c r="E1038" s="24"/>
      <c r="F1038" s="24"/>
      <c r="G1038" s="36"/>
    </row>
    <row r="1039" spans="2:7" ht="18" customHeight="1" x14ac:dyDescent="0.25">
      <c r="B1039" s="200"/>
      <c r="E1039" s="24"/>
      <c r="F1039" s="24"/>
      <c r="G1039" s="36"/>
    </row>
    <row r="1040" spans="2:7" ht="18" customHeight="1" x14ac:dyDescent="0.25">
      <c r="B1040" s="200"/>
      <c r="E1040" s="24"/>
      <c r="F1040" s="24"/>
      <c r="G1040" s="36"/>
    </row>
    <row r="1041" spans="2:7" ht="18" customHeight="1" x14ac:dyDescent="0.25">
      <c r="B1041" s="200"/>
      <c r="E1041" s="24"/>
      <c r="F1041" s="24"/>
      <c r="G1041" s="36"/>
    </row>
    <row r="1042" spans="2:7" ht="18" customHeight="1" x14ac:dyDescent="0.25">
      <c r="B1042" s="200"/>
      <c r="E1042" s="24"/>
      <c r="F1042" s="24"/>
      <c r="G1042" s="36"/>
    </row>
    <row r="1043" spans="2:7" ht="18" customHeight="1" x14ac:dyDescent="0.25">
      <c r="B1043" s="200"/>
      <c r="E1043" s="24"/>
      <c r="F1043" s="24"/>
      <c r="G1043" s="36"/>
    </row>
    <row r="1044" spans="2:7" ht="18" customHeight="1" x14ac:dyDescent="0.25">
      <c r="B1044" s="200"/>
      <c r="E1044" s="24"/>
      <c r="F1044" s="24"/>
      <c r="G1044" s="36"/>
    </row>
    <row r="1045" spans="2:7" ht="18" customHeight="1" x14ac:dyDescent="0.25">
      <c r="B1045" s="200"/>
      <c r="E1045" s="24"/>
      <c r="F1045" s="24"/>
      <c r="G1045" s="36"/>
    </row>
    <row r="1046" spans="2:7" ht="18" customHeight="1" x14ac:dyDescent="0.25">
      <c r="B1046" s="200"/>
      <c r="E1046" s="24"/>
      <c r="F1046" s="24"/>
      <c r="G1046" s="36"/>
    </row>
    <row r="1047" spans="2:7" ht="18" customHeight="1" x14ac:dyDescent="0.25">
      <c r="B1047" s="200"/>
      <c r="E1047" s="24"/>
      <c r="F1047" s="24"/>
      <c r="G1047" s="36"/>
    </row>
    <row r="1048" spans="2:7" ht="18" customHeight="1" x14ac:dyDescent="0.25">
      <c r="B1048" s="200"/>
      <c r="E1048" s="24"/>
      <c r="F1048" s="24"/>
      <c r="G1048" s="36"/>
    </row>
    <row r="1049" spans="2:7" ht="18" customHeight="1" x14ac:dyDescent="0.25">
      <c r="B1049" s="200"/>
      <c r="E1049" s="24"/>
      <c r="F1049" s="24"/>
      <c r="G1049" s="36"/>
    </row>
    <row r="1050" spans="2:7" ht="18" customHeight="1" x14ac:dyDescent="0.25">
      <c r="B1050" s="200"/>
      <c r="E1050" s="24"/>
      <c r="F1050" s="24"/>
      <c r="G1050" s="36"/>
    </row>
    <row r="1051" spans="2:7" ht="18" customHeight="1" x14ac:dyDescent="0.25">
      <c r="B1051" s="200"/>
      <c r="E1051" s="24"/>
      <c r="F1051" s="24"/>
      <c r="G1051" s="36"/>
    </row>
    <row r="1052" spans="2:7" ht="18" customHeight="1" x14ac:dyDescent="0.25">
      <c r="B1052" s="200"/>
      <c r="E1052" s="24"/>
      <c r="F1052" s="24"/>
      <c r="G1052" s="36"/>
    </row>
    <row r="1053" spans="2:7" ht="18" customHeight="1" x14ac:dyDescent="0.25">
      <c r="B1053" s="200"/>
      <c r="E1053" s="24"/>
      <c r="F1053" s="24"/>
      <c r="G1053" s="36"/>
    </row>
    <row r="1054" spans="2:7" ht="18" customHeight="1" x14ac:dyDescent="0.25">
      <c r="B1054" s="200"/>
      <c r="E1054" s="24"/>
      <c r="F1054" s="24"/>
      <c r="G1054" s="36"/>
    </row>
    <row r="1055" spans="2:7" ht="18" customHeight="1" x14ac:dyDescent="0.25">
      <c r="B1055" s="200"/>
      <c r="E1055" s="24"/>
      <c r="F1055" s="24"/>
      <c r="G1055" s="36"/>
    </row>
    <row r="1056" spans="2:7" ht="18" customHeight="1" x14ac:dyDescent="0.25">
      <c r="B1056" s="200"/>
      <c r="E1056" s="24"/>
      <c r="F1056" s="24"/>
      <c r="G1056" s="36"/>
    </row>
    <row r="1057" spans="2:7" ht="18" customHeight="1" x14ac:dyDescent="0.25">
      <c r="B1057" s="200"/>
      <c r="E1057" s="24"/>
      <c r="F1057" s="24"/>
      <c r="G1057" s="36"/>
    </row>
    <row r="1058" spans="2:7" ht="18" customHeight="1" x14ac:dyDescent="0.25">
      <c r="B1058" s="200"/>
      <c r="E1058" s="24"/>
      <c r="F1058" s="24"/>
      <c r="G1058" s="36"/>
    </row>
    <row r="1059" spans="2:7" ht="18" customHeight="1" x14ac:dyDescent="0.25">
      <c r="B1059" s="200"/>
      <c r="E1059" s="24"/>
      <c r="F1059" s="24"/>
      <c r="G1059" s="36"/>
    </row>
    <row r="1060" spans="2:7" ht="18" customHeight="1" x14ac:dyDescent="0.25">
      <c r="B1060" s="200"/>
      <c r="E1060" s="24"/>
      <c r="F1060" s="24"/>
      <c r="G1060" s="36"/>
    </row>
    <row r="1061" spans="2:7" ht="18" customHeight="1" x14ac:dyDescent="0.25">
      <c r="B1061" s="200"/>
      <c r="E1061" s="24"/>
      <c r="F1061" s="24"/>
      <c r="G1061" s="36"/>
    </row>
    <row r="1062" spans="2:7" ht="18" customHeight="1" x14ac:dyDescent="0.25">
      <c r="B1062" s="200"/>
      <c r="E1062" s="24"/>
      <c r="F1062" s="24"/>
      <c r="G1062" s="36"/>
    </row>
    <row r="1063" spans="2:7" ht="18" customHeight="1" x14ac:dyDescent="0.25">
      <c r="B1063" s="200"/>
      <c r="E1063" s="24"/>
      <c r="F1063" s="24"/>
      <c r="G1063" s="36"/>
    </row>
    <row r="1064" spans="2:7" ht="18" customHeight="1" x14ac:dyDescent="0.25">
      <c r="B1064" s="200"/>
      <c r="E1064" s="24"/>
      <c r="F1064" s="24"/>
      <c r="G1064" s="36"/>
    </row>
    <row r="1065" spans="2:7" ht="18" customHeight="1" x14ac:dyDescent="0.25">
      <c r="B1065" s="200"/>
      <c r="E1065" s="24"/>
      <c r="F1065" s="24"/>
      <c r="G1065" s="36"/>
    </row>
    <row r="1066" spans="2:7" ht="18" customHeight="1" x14ac:dyDescent="0.25">
      <c r="B1066" s="200"/>
      <c r="E1066" s="24"/>
      <c r="F1066" s="24"/>
      <c r="G1066" s="36"/>
    </row>
    <row r="1067" spans="2:7" ht="18" customHeight="1" x14ac:dyDescent="0.25">
      <c r="B1067" s="200"/>
      <c r="E1067" s="24"/>
      <c r="F1067" s="24"/>
      <c r="G1067" s="36"/>
    </row>
    <row r="1068" spans="2:7" ht="18" customHeight="1" x14ac:dyDescent="0.25">
      <c r="B1068" s="200"/>
      <c r="E1068" s="24"/>
      <c r="F1068" s="24"/>
      <c r="G1068" s="36"/>
    </row>
    <row r="1069" spans="2:7" ht="18" customHeight="1" x14ac:dyDescent="0.25">
      <c r="B1069" s="200"/>
      <c r="E1069" s="24"/>
      <c r="F1069" s="24"/>
      <c r="G1069" s="36"/>
    </row>
    <row r="1070" spans="2:7" ht="18" customHeight="1" x14ac:dyDescent="0.25">
      <c r="B1070" s="200"/>
      <c r="E1070" s="24"/>
      <c r="F1070" s="24"/>
      <c r="G1070" s="36"/>
    </row>
    <row r="1071" spans="2:7" ht="18" customHeight="1" x14ac:dyDescent="0.25">
      <c r="B1071" s="200"/>
      <c r="E1071" s="24"/>
      <c r="F1071" s="24"/>
      <c r="G1071" s="36"/>
    </row>
    <row r="1072" spans="2:7" ht="18" customHeight="1" x14ac:dyDescent="0.25">
      <c r="B1072" s="200"/>
      <c r="E1072" s="24"/>
      <c r="F1072" s="24"/>
      <c r="G1072" s="36"/>
    </row>
    <row r="1073" spans="2:7" ht="18" customHeight="1" x14ac:dyDescent="0.25">
      <c r="B1073" s="200"/>
      <c r="E1073" s="24"/>
      <c r="F1073" s="24"/>
      <c r="G1073" s="36"/>
    </row>
    <row r="1074" spans="2:7" ht="18" customHeight="1" x14ac:dyDescent="0.25">
      <c r="B1074" s="200"/>
      <c r="E1074" s="24"/>
      <c r="F1074" s="24"/>
      <c r="G1074" s="36"/>
    </row>
    <row r="1075" spans="2:7" ht="18" customHeight="1" x14ac:dyDescent="0.25">
      <c r="B1075" s="200"/>
      <c r="E1075" s="24"/>
      <c r="F1075" s="24"/>
      <c r="G1075" s="36"/>
    </row>
    <row r="1076" spans="2:7" ht="18" customHeight="1" x14ac:dyDescent="0.25">
      <c r="B1076" s="200"/>
      <c r="E1076" s="24"/>
      <c r="F1076" s="24"/>
      <c r="G1076" s="36"/>
    </row>
    <row r="1077" spans="2:7" ht="18" customHeight="1" x14ac:dyDescent="0.25">
      <c r="B1077" s="200"/>
      <c r="E1077" s="24"/>
      <c r="F1077" s="24"/>
      <c r="G1077" s="36"/>
    </row>
    <row r="1078" spans="2:7" ht="18" customHeight="1" x14ac:dyDescent="0.25">
      <c r="B1078" s="200"/>
      <c r="E1078" s="24"/>
      <c r="F1078" s="24"/>
      <c r="G1078" s="36"/>
    </row>
    <row r="1079" spans="2:7" ht="18" customHeight="1" x14ac:dyDescent="0.25">
      <c r="B1079" s="200"/>
      <c r="E1079" s="24"/>
      <c r="F1079" s="24"/>
      <c r="G1079" s="36"/>
    </row>
    <row r="1080" spans="2:7" ht="18" customHeight="1" x14ac:dyDescent="0.25">
      <c r="B1080" s="200"/>
      <c r="E1080" s="24"/>
      <c r="F1080" s="24"/>
      <c r="G1080" s="36"/>
    </row>
    <row r="1081" spans="2:7" ht="18" customHeight="1" x14ac:dyDescent="0.25">
      <c r="B1081" s="200"/>
      <c r="E1081" s="24"/>
      <c r="F1081" s="24"/>
      <c r="G1081" s="36"/>
    </row>
    <row r="1082" spans="2:7" ht="18" customHeight="1" x14ac:dyDescent="0.25">
      <c r="B1082" s="200"/>
      <c r="E1082" s="24"/>
      <c r="F1082" s="24"/>
      <c r="G1082" s="36"/>
    </row>
    <row r="1083" spans="2:7" ht="18" customHeight="1" x14ac:dyDescent="0.25">
      <c r="B1083" s="200"/>
      <c r="E1083" s="24"/>
      <c r="F1083" s="24"/>
      <c r="G1083" s="36"/>
    </row>
    <row r="1084" spans="2:7" ht="18" customHeight="1" x14ac:dyDescent="0.25">
      <c r="B1084" s="200"/>
      <c r="E1084" s="24"/>
      <c r="F1084" s="24"/>
      <c r="G1084" s="36"/>
    </row>
    <row r="1085" spans="2:7" ht="18" customHeight="1" x14ac:dyDescent="0.25">
      <c r="B1085" s="200"/>
      <c r="E1085" s="24"/>
      <c r="F1085" s="24"/>
      <c r="G1085" s="36"/>
    </row>
    <row r="1086" spans="2:7" ht="18" customHeight="1" x14ac:dyDescent="0.25">
      <c r="B1086" s="200"/>
      <c r="E1086" s="24"/>
      <c r="F1086" s="24"/>
      <c r="G1086" s="36"/>
    </row>
    <row r="1087" spans="2:7" ht="18" customHeight="1" x14ac:dyDescent="0.25">
      <c r="B1087" s="200"/>
      <c r="E1087" s="24"/>
      <c r="F1087" s="24"/>
      <c r="G1087" s="36"/>
    </row>
    <row r="1088" spans="2:7" ht="18" customHeight="1" x14ac:dyDescent="0.25">
      <c r="B1088" s="200"/>
      <c r="E1088" s="24"/>
      <c r="F1088" s="24"/>
      <c r="G1088" s="36"/>
    </row>
    <row r="1089" spans="2:7" ht="18" customHeight="1" x14ac:dyDescent="0.25">
      <c r="B1089" s="200"/>
      <c r="E1089" s="24"/>
      <c r="F1089" s="24"/>
      <c r="G1089" s="36"/>
    </row>
    <row r="1090" spans="2:7" ht="18" customHeight="1" x14ac:dyDescent="0.25">
      <c r="B1090" s="200"/>
      <c r="E1090" s="24"/>
      <c r="F1090" s="24"/>
      <c r="G1090" s="36"/>
    </row>
    <row r="1091" spans="2:7" ht="18" customHeight="1" x14ac:dyDescent="0.25">
      <c r="B1091" s="200"/>
      <c r="E1091" s="24"/>
      <c r="F1091" s="24"/>
      <c r="G1091" s="36"/>
    </row>
    <row r="1092" spans="2:7" ht="18" customHeight="1" x14ac:dyDescent="0.25">
      <c r="B1092" s="200"/>
      <c r="E1092" s="24"/>
      <c r="F1092" s="24"/>
      <c r="G1092" s="36"/>
    </row>
    <row r="1093" spans="2:7" ht="18" customHeight="1" x14ac:dyDescent="0.25">
      <c r="B1093" s="200"/>
      <c r="E1093" s="24"/>
      <c r="F1093" s="24"/>
      <c r="G1093" s="36"/>
    </row>
    <row r="1094" spans="2:7" ht="18" customHeight="1" x14ac:dyDescent="0.25">
      <c r="B1094" s="200"/>
      <c r="E1094" s="24"/>
      <c r="F1094" s="24"/>
      <c r="G1094" s="36"/>
    </row>
    <row r="1095" spans="2:7" ht="18" customHeight="1" x14ac:dyDescent="0.25">
      <c r="B1095" s="200"/>
      <c r="E1095" s="24"/>
      <c r="F1095" s="24"/>
      <c r="G1095" s="36"/>
    </row>
    <row r="1096" spans="2:7" ht="18" customHeight="1" x14ac:dyDescent="0.25">
      <c r="B1096" s="200"/>
      <c r="E1096" s="24"/>
      <c r="F1096" s="24"/>
      <c r="G1096" s="36"/>
    </row>
    <row r="1097" spans="2:7" ht="18" customHeight="1" x14ac:dyDescent="0.25">
      <c r="B1097" s="200"/>
      <c r="E1097" s="24"/>
      <c r="F1097" s="24"/>
      <c r="G1097" s="36"/>
    </row>
    <row r="1098" spans="2:7" ht="18" customHeight="1" x14ac:dyDescent="0.25">
      <c r="B1098" s="200"/>
      <c r="E1098" s="24"/>
      <c r="F1098" s="24"/>
      <c r="G1098" s="36"/>
    </row>
    <row r="1099" spans="2:7" ht="18" customHeight="1" x14ac:dyDescent="0.25">
      <c r="B1099" s="200"/>
      <c r="E1099" s="24"/>
      <c r="F1099" s="24"/>
      <c r="G1099" s="36"/>
    </row>
    <row r="1100" spans="2:7" ht="18" customHeight="1" x14ac:dyDescent="0.25">
      <c r="B1100" s="200"/>
      <c r="E1100" s="24"/>
      <c r="F1100" s="24"/>
      <c r="G1100" s="36"/>
    </row>
    <row r="1101" spans="2:7" ht="18" customHeight="1" x14ac:dyDescent="0.25">
      <c r="B1101" s="200"/>
      <c r="E1101" s="24"/>
      <c r="F1101" s="24"/>
      <c r="G1101" s="36"/>
    </row>
    <row r="1102" spans="2:7" ht="18" customHeight="1" x14ac:dyDescent="0.25">
      <c r="B1102" s="200"/>
      <c r="E1102" s="24"/>
      <c r="F1102" s="24"/>
      <c r="G1102" s="36"/>
    </row>
    <row r="1103" spans="2:7" ht="18" customHeight="1" x14ac:dyDescent="0.25">
      <c r="B1103" s="200"/>
      <c r="E1103" s="24"/>
      <c r="F1103" s="24"/>
      <c r="G1103" s="36"/>
    </row>
    <row r="1104" spans="2:7" ht="18" customHeight="1" x14ac:dyDescent="0.25">
      <c r="B1104" s="200"/>
      <c r="E1104" s="24"/>
      <c r="F1104" s="24"/>
      <c r="G1104" s="36"/>
    </row>
    <row r="1105" spans="2:7" ht="18" customHeight="1" x14ac:dyDescent="0.25">
      <c r="B1105" s="200"/>
      <c r="E1105" s="24"/>
      <c r="F1105" s="24"/>
      <c r="G1105" s="36"/>
    </row>
    <row r="1106" spans="2:7" ht="18" customHeight="1" x14ac:dyDescent="0.25">
      <c r="B1106" s="200"/>
      <c r="E1106" s="24"/>
      <c r="F1106" s="24"/>
      <c r="G1106" s="36"/>
    </row>
    <row r="1107" spans="2:7" ht="18" customHeight="1" x14ac:dyDescent="0.25">
      <c r="B1107" s="200"/>
      <c r="E1107" s="24"/>
      <c r="F1107" s="24"/>
      <c r="G1107" s="36"/>
    </row>
    <row r="1108" spans="2:7" ht="18" customHeight="1" x14ac:dyDescent="0.25">
      <c r="B1108" s="200"/>
      <c r="E1108" s="24"/>
      <c r="F1108" s="24"/>
      <c r="G1108" s="36"/>
    </row>
    <row r="1109" spans="2:7" ht="18" customHeight="1" x14ac:dyDescent="0.25">
      <c r="B1109" s="200"/>
      <c r="E1109" s="24"/>
      <c r="F1109" s="24"/>
      <c r="G1109" s="36"/>
    </row>
    <row r="1110" spans="2:7" ht="18" customHeight="1" x14ac:dyDescent="0.25">
      <c r="B1110" s="200"/>
      <c r="E1110" s="24"/>
      <c r="F1110" s="24"/>
      <c r="G1110" s="36"/>
    </row>
    <row r="1111" spans="2:7" ht="18" customHeight="1" x14ac:dyDescent="0.25">
      <c r="B1111" s="200"/>
      <c r="E1111" s="24"/>
      <c r="F1111" s="24"/>
      <c r="G1111" s="36"/>
    </row>
    <row r="1112" spans="2:7" ht="18" customHeight="1" x14ac:dyDescent="0.25">
      <c r="B1112" s="200"/>
      <c r="E1112" s="24"/>
      <c r="F1112" s="24"/>
      <c r="G1112" s="36"/>
    </row>
    <row r="1113" spans="2:7" ht="18" customHeight="1" x14ac:dyDescent="0.25">
      <c r="B1113" s="200"/>
      <c r="E1113" s="24"/>
      <c r="F1113" s="24"/>
      <c r="G1113" s="36"/>
    </row>
    <row r="1114" spans="2:7" ht="18" customHeight="1" x14ac:dyDescent="0.25">
      <c r="B1114" s="200"/>
      <c r="E1114" s="24"/>
      <c r="F1114" s="24"/>
      <c r="G1114" s="36"/>
    </row>
    <row r="1115" spans="2:7" ht="18" customHeight="1" x14ac:dyDescent="0.25">
      <c r="B1115" s="200"/>
      <c r="E1115" s="24"/>
      <c r="F1115" s="24"/>
      <c r="G1115" s="36"/>
    </row>
    <row r="1116" spans="2:7" ht="18" customHeight="1" x14ac:dyDescent="0.25">
      <c r="B1116" s="200"/>
      <c r="E1116" s="24"/>
      <c r="F1116" s="24"/>
      <c r="G1116" s="36"/>
    </row>
    <row r="1117" spans="2:7" ht="18" customHeight="1" x14ac:dyDescent="0.25">
      <c r="B1117" s="200"/>
      <c r="E1117" s="24"/>
      <c r="F1117" s="24"/>
      <c r="G1117" s="36"/>
    </row>
    <row r="1118" spans="2:7" ht="18" customHeight="1" x14ac:dyDescent="0.25">
      <c r="B1118" s="200"/>
      <c r="E1118" s="24"/>
      <c r="F1118" s="24"/>
      <c r="G1118" s="36"/>
    </row>
    <row r="1119" spans="2:7" ht="18" customHeight="1" x14ac:dyDescent="0.25">
      <c r="B1119" s="200"/>
      <c r="E1119" s="24"/>
      <c r="F1119" s="24"/>
      <c r="G1119" s="36"/>
    </row>
    <row r="1120" spans="2:7" ht="18" customHeight="1" x14ac:dyDescent="0.25">
      <c r="B1120" s="200"/>
      <c r="E1120" s="24"/>
      <c r="F1120" s="24"/>
      <c r="G1120" s="36"/>
    </row>
    <row r="1121" spans="2:7" ht="18" customHeight="1" x14ac:dyDescent="0.25">
      <c r="B1121" s="200"/>
      <c r="E1121" s="24"/>
      <c r="F1121" s="24"/>
      <c r="G1121" s="36"/>
    </row>
    <row r="1122" spans="2:7" ht="18" customHeight="1" x14ac:dyDescent="0.25">
      <c r="B1122" s="200"/>
      <c r="E1122" s="24"/>
      <c r="F1122" s="24"/>
      <c r="G1122" s="36"/>
    </row>
    <row r="1123" spans="2:7" ht="18" customHeight="1" x14ac:dyDescent="0.25">
      <c r="B1123" s="200"/>
      <c r="E1123" s="24"/>
      <c r="F1123" s="24"/>
      <c r="G1123" s="36"/>
    </row>
    <row r="1124" spans="2:7" ht="18" customHeight="1" x14ac:dyDescent="0.25">
      <c r="B1124" s="200"/>
      <c r="E1124" s="24"/>
      <c r="F1124" s="24"/>
      <c r="G1124" s="36"/>
    </row>
    <row r="1125" spans="2:7" ht="18" customHeight="1" x14ac:dyDescent="0.25">
      <c r="B1125" s="200"/>
      <c r="E1125" s="24"/>
      <c r="F1125" s="24"/>
      <c r="G1125" s="36"/>
    </row>
    <row r="1126" spans="2:7" ht="18" customHeight="1" x14ac:dyDescent="0.25">
      <c r="B1126" s="200"/>
      <c r="E1126" s="24"/>
      <c r="F1126" s="24"/>
      <c r="G1126" s="36"/>
    </row>
    <row r="1127" spans="2:7" ht="18" customHeight="1" x14ac:dyDescent="0.25">
      <c r="B1127" s="200"/>
      <c r="E1127" s="24"/>
      <c r="F1127" s="24"/>
      <c r="G1127" s="36"/>
    </row>
    <row r="1128" spans="2:7" ht="18" customHeight="1" x14ac:dyDescent="0.25">
      <c r="B1128" s="200"/>
      <c r="E1128" s="24"/>
      <c r="F1128" s="24"/>
      <c r="G1128" s="36"/>
    </row>
    <row r="1129" spans="2:7" ht="18" customHeight="1" x14ac:dyDescent="0.25">
      <c r="B1129" s="200"/>
      <c r="E1129" s="24"/>
      <c r="F1129" s="24"/>
      <c r="G1129" s="36"/>
    </row>
    <row r="1130" spans="2:7" ht="18" customHeight="1" x14ac:dyDescent="0.25">
      <c r="B1130" s="200"/>
      <c r="E1130" s="24"/>
      <c r="F1130" s="24"/>
      <c r="G1130" s="36"/>
    </row>
    <row r="1131" spans="2:7" ht="18" customHeight="1" x14ac:dyDescent="0.25">
      <c r="B1131" s="200"/>
      <c r="E1131" s="24"/>
      <c r="F1131" s="24"/>
      <c r="G1131" s="36"/>
    </row>
    <row r="1132" spans="2:7" ht="18" customHeight="1" x14ac:dyDescent="0.25">
      <c r="B1132" s="200"/>
      <c r="E1132" s="24"/>
      <c r="F1132" s="24"/>
      <c r="G1132" s="36"/>
    </row>
    <row r="1133" spans="2:7" ht="18" customHeight="1" x14ac:dyDescent="0.25">
      <c r="B1133" s="200"/>
      <c r="E1133" s="24"/>
      <c r="F1133" s="24"/>
      <c r="G1133" s="36"/>
    </row>
    <row r="1134" spans="2:7" ht="18" customHeight="1" x14ac:dyDescent="0.25">
      <c r="B1134" s="200"/>
      <c r="E1134" s="24"/>
      <c r="F1134" s="24"/>
      <c r="G1134" s="36"/>
    </row>
    <row r="1135" spans="2:7" ht="18" customHeight="1" x14ac:dyDescent="0.25">
      <c r="B1135" s="200"/>
      <c r="E1135" s="24"/>
      <c r="F1135" s="24"/>
      <c r="G1135" s="36"/>
    </row>
    <row r="1136" spans="2:7" ht="18" customHeight="1" x14ac:dyDescent="0.25">
      <c r="B1136" s="200"/>
      <c r="E1136" s="24"/>
      <c r="F1136" s="24"/>
      <c r="G1136" s="36"/>
    </row>
    <row r="1137" spans="2:7" ht="18" customHeight="1" x14ac:dyDescent="0.25">
      <c r="B1137" s="200"/>
      <c r="E1137" s="24"/>
      <c r="F1137" s="24"/>
      <c r="G1137" s="36"/>
    </row>
    <row r="1138" spans="2:7" ht="18" customHeight="1" x14ac:dyDescent="0.25">
      <c r="B1138" s="200"/>
      <c r="E1138" s="24"/>
      <c r="F1138" s="24"/>
      <c r="G1138" s="36"/>
    </row>
    <row r="1139" spans="2:7" ht="18" customHeight="1" x14ac:dyDescent="0.25">
      <c r="B1139" s="200"/>
      <c r="E1139" s="24"/>
      <c r="F1139" s="24"/>
      <c r="G1139" s="36"/>
    </row>
    <row r="1140" spans="2:7" ht="18" customHeight="1" x14ac:dyDescent="0.25">
      <c r="B1140" s="200"/>
      <c r="E1140" s="24"/>
      <c r="F1140" s="24"/>
      <c r="G1140" s="36"/>
    </row>
    <row r="1141" spans="2:7" ht="18" customHeight="1" x14ac:dyDescent="0.25">
      <c r="B1141" s="200"/>
      <c r="E1141" s="24"/>
      <c r="F1141" s="24"/>
      <c r="G1141" s="36"/>
    </row>
    <row r="1142" spans="2:7" ht="18" customHeight="1" x14ac:dyDescent="0.25">
      <c r="B1142" s="200"/>
      <c r="E1142" s="24"/>
      <c r="F1142" s="24"/>
      <c r="G1142" s="36"/>
    </row>
    <row r="1143" spans="2:7" ht="18" customHeight="1" x14ac:dyDescent="0.25">
      <c r="B1143" s="200"/>
      <c r="E1143" s="24"/>
      <c r="F1143" s="24"/>
      <c r="G1143" s="36"/>
    </row>
    <row r="1144" spans="2:7" ht="18" customHeight="1" x14ac:dyDescent="0.25">
      <c r="B1144" s="200"/>
      <c r="E1144" s="24"/>
      <c r="F1144" s="24"/>
      <c r="G1144" s="36"/>
    </row>
    <row r="1145" spans="2:7" ht="18" customHeight="1" x14ac:dyDescent="0.25">
      <c r="B1145" s="200"/>
      <c r="E1145" s="24"/>
      <c r="F1145" s="24"/>
      <c r="G1145" s="36"/>
    </row>
    <row r="1146" spans="2:7" ht="18" customHeight="1" x14ac:dyDescent="0.25">
      <c r="B1146" s="200"/>
      <c r="E1146" s="24"/>
      <c r="F1146" s="24"/>
      <c r="G1146" s="36"/>
    </row>
    <row r="1147" spans="2:7" ht="18" customHeight="1" x14ac:dyDescent="0.25">
      <c r="B1147" s="200"/>
      <c r="E1147" s="24"/>
      <c r="F1147" s="24"/>
      <c r="G1147" s="36"/>
    </row>
    <row r="1148" spans="2:7" ht="18" customHeight="1" x14ac:dyDescent="0.25">
      <c r="B1148" s="200"/>
      <c r="E1148" s="24"/>
      <c r="F1148" s="24"/>
      <c r="G1148" s="36"/>
    </row>
    <row r="1149" spans="2:7" ht="18" customHeight="1" x14ac:dyDescent="0.25">
      <c r="B1149" s="200"/>
      <c r="E1149" s="24"/>
      <c r="F1149" s="24"/>
      <c r="G1149" s="36"/>
    </row>
    <row r="1150" spans="2:7" ht="18" customHeight="1" x14ac:dyDescent="0.25">
      <c r="B1150" s="200"/>
      <c r="E1150" s="24"/>
      <c r="F1150" s="24"/>
      <c r="G1150" s="36"/>
    </row>
    <row r="1151" spans="2:7" ht="18" customHeight="1" x14ac:dyDescent="0.25">
      <c r="B1151" s="200"/>
      <c r="E1151" s="24"/>
      <c r="F1151" s="24"/>
      <c r="G1151" s="36"/>
    </row>
    <row r="1152" spans="2:7" ht="18" customHeight="1" x14ac:dyDescent="0.25">
      <c r="B1152" s="200"/>
      <c r="E1152" s="24"/>
      <c r="F1152" s="24"/>
      <c r="G1152" s="36"/>
    </row>
    <row r="1153" spans="2:7" ht="18" customHeight="1" x14ac:dyDescent="0.25">
      <c r="B1153" s="200"/>
      <c r="E1153" s="24"/>
      <c r="F1153" s="24"/>
      <c r="G1153" s="36"/>
    </row>
    <row r="1154" spans="2:7" ht="18" customHeight="1" x14ac:dyDescent="0.25">
      <c r="B1154" s="200"/>
      <c r="E1154" s="24"/>
      <c r="F1154" s="24"/>
      <c r="G1154" s="36"/>
    </row>
    <row r="1155" spans="2:7" ht="18" customHeight="1" x14ac:dyDescent="0.25">
      <c r="B1155" s="200"/>
      <c r="E1155" s="24"/>
      <c r="F1155" s="24"/>
      <c r="G1155" s="36"/>
    </row>
    <row r="1156" spans="2:7" ht="18" customHeight="1" x14ac:dyDescent="0.25">
      <c r="B1156" s="200"/>
      <c r="E1156" s="24"/>
      <c r="F1156" s="24"/>
      <c r="G1156" s="36"/>
    </row>
    <row r="1157" spans="2:7" ht="18" customHeight="1" x14ac:dyDescent="0.25">
      <c r="B1157" s="200"/>
      <c r="E1157" s="24"/>
      <c r="F1157" s="24"/>
      <c r="G1157" s="36"/>
    </row>
    <row r="1158" spans="2:7" ht="18" customHeight="1" x14ac:dyDescent="0.25">
      <c r="B1158" s="200"/>
      <c r="E1158" s="24"/>
      <c r="F1158" s="24"/>
      <c r="G1158" s="36"/>
    </row>
    <row r="1159" spans="2:7" ht="18" customHeight="1" x14ac:dyDescent="0.25">
      <c r="B1159" s="200"/>
      <c r="E1159" s="24"/>
      <c r="F1159" s="24"/>
      <c r="G1159" s="36"/>
    </row>
    <row r="1160" spans="2:7" ht="18" customHeight="1" x14ac:dyDescent="0.25">
      <c r="B1160" s="200"/>
      <c r="E1160" s="24"/>
      <c r="F1160" s="24"/>
      <c r="G1160" s="36"/>
    </row>
    <row r="1161" spans="2:7" ht="18" customHeight="1" x14ac:dyDescent="0.25">
      <c r="B1161" s="200"/>
      <c r="E1161" s="24"/>
      <c r="F1161" s="24"/>
      <c r="G1161" s="36"/>
    </row>
    <row r="1162" spans="2:7" ht="18" customHeight="1" x14ac:dyDescent="0.25">
      <c r="B1162" s="200"/>
      <c r="E1162" s="24"/>
      <c r="F1162" s="24"/>
      <c r="G1162" s="36"/>
    </row>
    <row r="1163" spans="2:7" ht="18" customHeight="1" x14ac:dyDescent="0.25">
      <c r="B1163" s="200"/>
      <c r="E1163" s="24"/>
      <c r="F1163" s="24"/>
      <c r="G1163" s="36"/>
    </row>
    <row r="1164" spans="2:7" ht="18" customHeight="1" x14ac:dyDescent="0.25">
      <c r="B1164" s="200"/>
      <c r="E1164" s="24"/>
      <c r="F1164" s="24"/>
      <c r="G1164" s="36"/>
    </row>
    <row r="1165" spans="2:7" ht="18" customHeight="1" x14ac:dyDescent="0.25">
      <c r="B1165" s="200"/>
      <c r="E1165" s="24"/>
      <c r="F1165" s="24"/>
      <c r="G1165" s="36"/>
    </row>
    <row r="1166" spans="2:7" ht="18" customHeight="1" x14ac:dyDescent="0.25">
      <c r="B1166" s="200"/>
      <c r="E1166" s="24"/>
      <c r="F1166" s="24"/>
      <c r="G1166" s="36"/>
    </row>
    <row r="1167" spans="2:7" ht="18" customHeight="1" x14ac:dyDescent="0.25">
      <c r="B1167" s="200"/>
      <c r="E1167" s="24"/>
      <c r="F1167" s="24"/>
      <c r="G1167" s="36"/>
    </row>
    <row r="1168" spans="2:7" ht="18" customHeight="1" x14ac:dyDescent="0.25">
      <c r="B1168" s="200"/>
      <c r="E1168" s="24"/>
      <c r="F1168" s="24"/>
      <c r="G1168" s="36"/>
    </row>
    <row r="1169" spans="2:7" ht="18" customHeight="1" x14ac:dyDescent="0.25">
      <c r="B1169" s="200"/>
      <c r="E1169" s="24"/>
      <c r="F1169" s="24"/>
      <c r="G1169" s="36"/>
    </row>
    <row r="1170" spans="2:7" ht="18" customHeight="1" x14ac:dyDescent="0.25">
      <c r="B1170" s="200"/>
      <c r="E1170" s="24"/>
      <c r="F1170" s="24"/>
      <c r="G1170" s="36"/>
    </row>
    <row r="1171" spans="2:7" ht="18" customHeight="1" x14ac:dyDescent="0.25">
      <c r="B1171" s="200"/>
      <c r="E1171" s="24"/>
      <c r="F1171" s="24"/>
      <c r="G1171" s="36"/>
    </row>
    <row r="1172" spans="2:7" ht="18" customHeight="1" x14ac:dyDescent="0.25">
      <c r="B1172" s="200"/>
      <c r="E1172" s="24"/>
      <c r="F1172" s="24"/>
      <c r="G1172" s="36"/>
    </row>
    <row r="1173" spans="2:7" ht="18" customHeight="1" x14ac:dyDescent="0.25">
      <c r="B1173" s="200"/>
      <c r="E1173" s="24"/>
      <c r="F1173" s="24"/>
      <c r="G1173" s="36"/>
    </row>
    <row r="1174" spans="2:7" ht="18" customHeight="1" x14ac:dyDescent="0.25">
      <c r="B1174" s="200"/>
      <c r="E1174" s="24"/>
      <c r="F1174" s="24"/>
      <c r="G1174" s="36"/>
    </row>
    <row r="1175" spans="2:7" ht="18" customHeight="1" x14ac:dyDescent="0.25">
      <c r="B1175" s="200"/>
      <c r="E1175" s="24"/>
      <c r="F1175" s="24"/>
      <c r="G1175" s="36"/>
    </row>
    <row r="1176" spans="2:7" ht="18" customHeight="1" x14ac:dyDescent="0.25">
      <c r="B1176" s="200"/>
      <c r="E1176" s="24"/>
      <c r="F1176" s="24"/>
      <c r="G1176" s="36"/>
    </row>
    <row r="1177" spans="2:7" ht="18" customHeight="1" x14ac:dyDescent="0.25">
      <c r="B1177" s="200"/>
      <c r="E1177" s="24"/>
      <c r="F1177" s="24"/>
      <c r="G1177" s="36"/>
    </row>
    <row r="1178" spans="2:7" ht="18" customHeight="1" x14ac:dyDescent="0.25">
      <c r="B1178" s="200"/>
      <c r="E1178" s="24"/>
      <c r="F1178" s="24"/>
      <c r="G1178" s="36"/>
    </row>
    <row r="1179" spans="2:7" ht="18" customHeight="1" x14ac:dyDescent="0.25">
      <c r="B1179" s="200"/>
      <c r="E1179" s="24"/>
      <c r="F1179" s="24"/>
      <c r="G1179" s="36"/>
    </row>
    <row r="1180" spans="2:7" ht="18" customHeight="1" x14ac:dyDescent="0.25">
      <c r="B1180" s="200"/>
      <c r="E1180" s="24"/>
      <c r="F1180" s="24"/>
      <c r="G1180" s="36"/>
    </row>
    <row r="1181" spans="2:7" ht="18" customHeight="1" x14ac:dyDescent="0.25">
      <c r="B1181" s="200"/>
      <c r="E1181" s="24"/>
      <c r="F1181" s="24"/>
      <c r="G1181" s="36"/>
    </row>
    <row r="1182" spans="2:7" ht="18" customHeight="1" x14ac:dyDescent="0.25">
      <c r="B1182" s="200"/>
      <c r="E1182" s="24"/>
      <c r="F1182" s="24"/>
      <c r="G1182" s="36"/>
    </row>
    <row r="1183" spans="2:7" ht="18" customHeight="1" x14ac:dyDescent="0.25">
      <c r="B1183" s="200"/>
      <c r="E1183" s="24"/>
      <c r="F1183" s="24"/>
      <c r="G1183" s="36"/>
    </row>
    <row r="1184" spans="2:7" ht="18" customHeight="1" x14ac:dyDescent="0.25">
      <c r="B1184" s="200"/>
      <c r="E1184" s="24"/>
      <c r="F1184" s="24"/>
      <c r="G1184" s="36"/>
    </row>
    <row r="1185" spans="2:7" ht="18" customHeight="1" x14ac:dyDescent="0.25">
      <c r="B1185" s="200"/>
      <c r="E1185" s="24"/>
      <c r="F1185" s="24"/>
      <c r="G1185" s="36"/>
    </row>
    <row r="1186" spans="2:7" ht="18" customHeight="1" x14ac:dyDescent="0.25">
      <c r="B1186" s="200"/>
      <c r="E1186" s="24"/>
      <c r="F1186" s="24"/>
      <c r="G1186" s="36"/>
    </row>
    <row r="1187" spans="2:7" ht="18" customHeight="1" x14ac:dyDescent="0.25">
      <c r="B1187" s="200"/>
      <c r="E1187" s="24"/>
      <c r="F1187" s="24"/>
      <c r="G1187" s="36"/>
    </row>
    <row r="1188" spans="2:7" ht="18" customHeight="1" x14ac:dyDescent="0.25">
      <c r="B1188" s="200"/>
      <c r="E1188" s="24"/>
      <c r="F1188" s="24"/>
      <c r="G1188" s="36"/>
    </row>
    <row r="1189" spans="2:7" ht="18" customHeight="1" x14ac:dyDescent="0.25">
      <c r="B1189" s="200"/>
      <c r="E1189" s="24"/>
      <c r="F1189" s="24"/>
      <c r="G1189" s="36"/>
    </row>
    <row r="1190" spans="2:7" ht="18" customHeight="1" x14ac:dyDescent="0.25">
      <c r="B1190" s="200"/>
      <c r="E1190" s="24"/>
      <c r="F1190" s="24"/>
      <c r="G1190" s="36"/>
    </row>
    <row r="1191" spans="2:7" ht="18" customHeight="1" x14ac:dyDescent="0.25">
      <c r="B1191" s="200"/>
      <c r="E1191" s="24"/>
      <c r="F1191" s="24"/>
      <c r="G1191" s="36"/>
    </row>
    <row r="1192" spans="2:7" ht="18" customHeight="1" x14ac:dyDescent="0.25">
      <c r="B1192" s="200"/>
      <c r="E1192" s="24"/>
      <c r="F1192" s="24"/>
      <c r="G1192" s="36"/>
    </row>
    <row r="1193" spans="2:7" ht="18" customHeight="1" x14ac:dyDescent="0.25">
      <c r="B1193" s="200"/>
      <c r="E1193" s="24"/>
      <c r="F1193" s="24"/>
      <c r="G1193" s="36"/>
    </row>
    <row r="1194" spans="2:7" ht="18" customHeight="1" x14ac:dyDescent="0.25">
      <c r="B1194" s="200"/>
      <c r="E1194" s="24"/>
      <c r="F1194" s="24"/>
      <c r="G1194" s="36"/>
    </row>
    <row r="1195" spans="2:7" ht="18" customHeight="1" x14ac:dyDescent="0.25">
      <c r="B1195" s="200"/>
      <c r="E1195" s="24"/>
      <c r="F1195" s="24"/>
      <c r="G1195" s="36"/>
    </row>
    <row r="1196" spans="2:7" ht="18" customHeight="1" x14ac:dyDescent="0.25">
      <c r="B1196" s="200"/>
      <c r="E1196" s="24"/>
      <c r="F1196" s="24"/>
      <c r="G1196" s="36"/>
    </row>
    <row r="1197" spans="2:7" ht="18" customHeight="1" x14ac:dyDescent="0.25">
      <c r="B1197" s="200"/>
      <c r="E1197" s="24"/>
      <c r="F1197" s="24"/>
      <c r="G1197" s="36"/>
    </row>
    <row r="1198" spans="2:7" ht="18" customHeight="1" x14ac:dyDescent="0.25">
      <c r="B1198" s="200"/>
      <c r="E1198" s="24"/>
      <c r="F1198" s="24"/>
      <c r="G1198" s="36"/>
    </row>
    <row r="1199" spans="2:7" ht="18" customHeight="1" x14ac:dyDescent="0.25">
      <c r="B1199" s="200"/>
      <c r="E1199" s="24"/>
      <c r="F1199" s="24"/>
      <c r="G1199" s="36"/>
    </row>
    <row r="1200" spans="2:7" ht="18" customHeight="1" x14ac:dyDescent="0.25">
      <c r="B1200" s="200"/>
      <c r="E1200" s="24"/>
      <c r="F1200" s="24"/>
      <c r="G1200" s="36"/>
    </row>
    <row r="1201" spans="2:7" ht="18" customHeight="1" x14ac:dyDescent="0.25">
      <c r="B1201" s="200"/>
      <c r="E1201" s="24"/>
      <c r="F1201" s="24"/>
      <c r="G1201" s="36"/>
    </row>
    <row r="1202" spans="2:7" ht="18" customHeight="1" x14ac:dyDescent="0.25">
      <c r="B1202" s="200"/>
      <c r="E1202" s="24"/>
      <c r="F1202" s="24"/>
      <c r="G1202" s="36"/>
    </row>
    <row r="1203" spans="2:7" ht="18" customHeight="1" x14ac:dyDescent="0.25">
      <c r="B1203" s="200"/>
      <c r="E1203" s="24"/>
      <c r="F1203" s="24"/>
      <c r="G1203" s="36"/>
    </row>
    <row r="1204" spans="2:7" ht="18" customHeight="1" x14ac:dyDescent="0.25">
      <c r="B1204" s="200"/>
      <c r="E1204" s="24"/>
      <c r="F1204" s="24"/>
      <c r="G1204" s="36"/>
    </row>
    <row r="1205" spans="2:7" ht="18" customHeight="1" x14ac:dyDescent="0.25">
      <c r="B1205" s="200"/>
      <c r="E1205" s="24"/>
      <c r="F1205" s="24"/>
      <c r="G1205" s="36"/>
    </row>
    <row r="1206" spans="2:7" ht="18" customHeight="1" x14ac:dyDescent="0.25">
      <c r="B1206" s="200"/>
      <c r="E1206" s="24"/>
      <c r="F1206" s="24"/>
      <c r="G1206" s="36"/>
    </row>
    <row r="1207" spans="2:7" ht="18" customHeight="1" x14ac:dyDescent="0.25">
      <c r="B1207" s="200"/>
      <c r="E1207" s="24"/>
      <c r="F1207" s="24"/>
      <c r="G1207" s="36"/>
    </row>
    <row r="1208" spans="2:7" ht="18" customHeight="1" x14ac:dyDescent="0.25">
      <c r="B1208" s="200"/>
      <c r="E1208" s="24"/>
      <c r="F1208" s="24"/>
      <c r="G1208" s="36"/>
    </row>
    <row r="1209" spans="2:7" ht="18" customHeight="1" x14ac:dyDescent="0.25">
      <c r="B1209" s="200"/>
      <c r="E1209" s="24"/>
      <c r="F1209" s="24"/>
      <c r="G1209" s="36"/>
    </row>
    <row r="1210" spans="2:7" ht="18" customHeight="1" x14ac:dyDescent="0.25">
      <c r="B1210" s="200"/>
      <c r="E1210" s="24"/>
      <c r="F1210" s="24"/>
      <c r="G1210" s="36"/>
    </row>
    <row r="1211" spans="2:7" ht="18" customHeight="1" x14ac:dyDescent="0.25">
      <c r="B1211" s="200"/>
      <c r="E1211" s="24"/>
      <c r="F1211" s="24"/>
      <c r="G1211" s="36"/>
    </row>
    <row r="1212" spans="2:7" ht="18" customHeight="1" x14ac:dyDescent="0.25">
      <c r="B1212" s="200"/>
      <c r="E1212" s="24"/>
      <c r="F1212" s="24"/>
      <c r="G1212" s="36"/>
    </row>
    <row r="1213" spans="2:7" ht="18" customHeight="1" x14ac:dyDescent="0.25">
      <c r="B1213" s="200"/>
      <c r="E1213" s="24"/>
      <c r="F1213" s="24"/>
      <c r="G1213" s="36"/>
    </row>
    <row r="1214" spans="2:7" ht="18" customHeight="1" x14ac:dyDescent="0.25">
      <c r="B1214" s="200"/>
      <c r="E1214" s="24"/>
      <c r="F1214" s="24"/>
      <c r="G1214" s="36"/>
    </row>
    <row r="1215" spans="2:7" ht="18" customHeight="1" x14ac:dyDescent="0.25">
      <c r="B1215" s="200"/>
      <c r="E1215" s="24"/>
      <c r="F1215" s="24"/>
      <c r="G1215" s="36"/>
    </row>
    <row r="1216" spans="2:7" ht="18" customHeight="1" x14ac:dyDescent="0.25">
      <c r="B1216" s="200"/>
      <c r="E1216" s="24"/>
      <c r="F1216" s="24"/>
      <c r="G1216" s="36"/>
    </row>
    <row r="1217" spans="2:7" ht="18" customHeight="1" x14ac:dyDescent="0.25">
      <c r="B1217" s="200"/>
      <c r="E1217" s="24"/>
      <c r="F1217" s="24"/>
      <c r="G1217" s="36"/>
    </row>
    <row r="1218" spans="2:7" ht="18" customHeight="1" x14ac:dyDescent="0.25">
      <c r="B1218" s="200"/>
      <c r="E1218" s="24"/>
      <c r="F1218" s="24"/>
      <c r="G1218" s="36"/>
    </row>
    <row r="1219" spans="2:7" ht="18" customHeight="1" x14ac:dyDescent="0.25">
      <c r="B1219" s="200"/>
      <c r="E1219" s="24"/>
      <c r="F1219" s="24"/>
      <c r="G1219" s="36"/>
    </row>
    <row r="1220" spans="2:7" ht="18" customHeight="1" x14ac:dyDescent="0.25">
      <c r="B1220" s="200"/>
      <c r="E1220" s="24"/>
      <c r="F1220" s="24"/>
      <c r="G1220" s="36"/>
    </row>
    <row r="1221" spans="2:7" ht="18" customHeight="1" x14ac:dyDescent="0.25">
      <c r="B1221" s="200"/>
      <c r="E1221" s="24"/>
      <c r="F1221" s="24"/>
      <c r="G1221" s="36"/>
    </row>
    <row r="1222" spans="2:7" ht="18" customHeight="1" x14ac:dyDescent="0.25">
      <c r="B1222" s="200"/>
      <c r="E1222" s="24"/>
      <c r="F1222" s="24"/>
      <c r="G1222" s="36"/>
    </row>
    <row r="1223" spans="2:7" ht="18" customHeight="1" x14ac:dyDescent="0.25">
      <c r="B1223" s="200"/>
      <c r="E1223" s="24"/>
      <c r="F1223" s="24"/>
      <c r="G1223" s="36"/>
    </row>
    <row r="1224" spans="2:7" ht="18" customHeight="1" x14ac:dyDescent="0.25">
      <c r="B1224" s="200"/>
      <c r="E1224" s="24"/>
      <c r="F1224" s="24"/>
      <c r="G1224" s="36"/>
    </row>
    <row r="1225" spans="2:7" ht="18" customHeight="1" x14ac:dyDescent="0.25">
      <c r="B1225" s="200"/>
      <c r="E1225" s="24"/>
      <c r="F1225" s="24"/>
      <c r="G1225" s="36"/>
    </row>
    <row r="1226" spans="2:7" ht="18" customHeight="1" x14ac:dyDescent="0.25">
      <c r="B1226" s="200"/>
      <c r="E1226" s="24"/>
      <c r="F1226" s="24"/>
      <c r="G1226" s="36"/>
    </row>
    <row r="1227" spans="2:7" ht="18" customHeight="1" x14ac:dyDescent="0.25">
      <c r="B1227" s="200"/>
      <c r="E1227" s="24"/>
      <c r="F1227" s="24"/>
      <c r="G1227" s="36"/>
    </row>
    <row r="1228" spans="2:7" ht="18" customHeight="1" x14ac:dyDescent="0.25">
      <c r="B1228" s="200"/>
      <c r="E1228" s="24"/>
      <c r="F1228" s="24"/>
      <c r="G1228" s="36"/>
    </row>
  </sheetData>
  <autoFilter ref="A6:DO30"/>
  <mergeCells count="21">
    <mergeCell ref="A32:H32"/>
    <mergeCell ref="Q5:Q6"/>
    <mergeCell ref="N5:N6"/>
    <mergeCell ref="L5:L6"/>
    <mergeCell ref="M5:M6"/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25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80" bestFit="1" customWidth="1"/>
    <col min="2" max="2" width="47" style="201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18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222"/>
      <c r="M1" s="124"/>
      <c r="N1" s="124"/>
      <c r="O1" s="124"/>
      <c r="P1" s="124"/>
      <c r="Q1" s="124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44" t="s">
        <v>97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223"/>
      <c r="M2" s="125"/>
      <c r="N2" s="125"/>
      <c r="O2" s="125"/>
      <c r="P2" s="125"/>
      <c r="Q2" s="125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3"/>
      <c r="B3" s="214"/>
      <c r="C3" s="83"/>
      <c r="D3" s="83"/>
      <c r="E3" s="83"/>
      <c r="F3" s="83"/>
      <c r="G3" s="83"/>
      <c r="L3" s="224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37" t="s">
        <v>9</v>
      </c>
      <c r="B4" s="230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  <c r="Q4" s="242"/>
    </row>
    <row r="5" spans="1:119" s="32" customFormat="1" ht="18" customHeight="1" x14ac:dyDescent="0.25">
      <c r="A5" s="238"/>
      <c r="B5" s="231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46" t="s">
        <v>162</v>
      </c>
      <c r="M5" s="229" t="s">
        <v>69</v>
      </c>
      <c r="N5" s="229" t="s">
        <v>70</v>
      </c>
      <c r="O5" s="229" t="s">
        <v>65</v>
      </c>
      <c r="P5" s="229" t="s">
        <v>187</v>
      </c>
      <c r="Q5" s="229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39"/>
      <c r="B6" s="232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46"/>
      <c r="M6" s="229"/>
      <c r="N6" s="229"/>
      <c r="O6" s="229"/>
      <c r="P6" s="229"/>
      <c r="Q6" s="229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198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19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167</v>
      </c>
      <c r="B8" s="195" t="s">
        <v>179</v>
      </c>
      <c r="C8" s="22"/>
      <c r="D8" s="22"/>
      <c r="E8" s="26"/>
      <c r="F8" s="26">
        <v>400000</v>
      </c>
      <c r="G8" s="26">
        <f>G7+E8-F8</f>
        <v>35788600</v>
      </c>
      <c r="H8" s="27" t="s">
        <v>47</v>
      </c>
      <c r="I8" s="27"/>
      <c r="J8" s="27"/>
      <c r="K8" s="27"/>
      <c r="L8" s="215"/>
      <c r="M8" s="27"/>
      <c r="N8" s="27"/>
      <c r="O8" s="27"/>
      <c r="P8" s="27"/>
      <c r="Q8" s="27"/>
    </row>
    <row r="9" spans="1:119" ht="18" customHeight="1" x14ac:dyDescent="0.25">
      <c r="A9" s="79" t="s">
        <v>168</v>
      </c>
      <c r="B9" s="195" t="s">
        <v>180</v>
      </c>
      <c r="C9" s="112"/>
      <c r="D9" s="112"/>
      <c r="E9" s="25"/>
      <c r="F9" s="26">
        <v>800000</v>
      </c>
      <c r="G9" s="26">
        <f t="shared" ref="G9:G31" si="0">G8+E9-F9</f>
        <v>34988600</v>
      </c>
      <c r="H9" s="27" t="s">
        <v>228</v>
      </c>
      <c r="I9" s="27"/>
      <c r="J9" s="27"/>
      <c r="K9" s="27"/>
      <c r="L9" s="215"/>
      <c r="M9" s="27"/>
      <c r="N9" s="27"/>
      <c r="O9" s="27"/>
      <c r="P9" s="27"/>
      <c r="Q9" s="27"/>
    </row>
    <row r="10" spans="1:119" ht="18" customHeight="1" x14ac:dyDescent="0.25">
      <c r="A10" s="79" t="s">
        <v>168</v>
      </c>
      <c r="B10" s="195" t="s">
        <v>181</v>
      </c>
      <c r="C10" s="112" t="s">
        <v>11</v>
      </c>
      <c r="D10" s="112"/>
      <c r="E10" s="25">
        <v>500000</v>
      </c>
      <c r="F10" s="26"/>
      <c r="G10" s="26">
        <f t="shared" si="0"/>
        <v>35488600</v>
      </c>
      <c r="H10" s="27" t="s">
        <v>27</v>
      </c>
      <c r="I10" s="27"/>
      <c r="J10" s="27"/>
      <c r="K10" s="27"/>
      <c r="L10" s="215"/>
      <c r="M10" s="27"/>
      <c r="N10" s="27"/>
      <c r="O10" s="27"/>
      <c r="P10" s="27"/>
      <c r="Q10" s="27"/>
    </row>
    <row r="11" spans="1:119" ht="31.5" x14ac:dyDescent="0.25">
      <c r="A11" s="79" t="s">
        <v>168</v>
      </c>
      <c r="B11" s="195" t="s">
        <v>182</v>
      </c>
      <c r="C11" s="112"/>
      <c r="D11" s="112" t="s">
        <v>11</v>
      </c>
      <c r="E11" s="25">
        <v>13500000</v>
      </c>
      <c r="F11" s="26"/>
      <c r="G11" s="26">
        <f t="shared" si="0"/>
        <v>48988600</v>
      </c>
      <c r="H11" s="27" t="s">
        <v>26</v>
      </c>
      <c r="I11" s="27"/>
      <c r="J11" s="27"/>
      <c r="K11" s="27"/>
      <c r="L11" s="215"/>
      <c r="M11" s="27"/>
      <c r="N11" s="27"/>
      <c r="O11" s="27"/>
      <c r="P11" s="27"/>
      <c r="Q11" s="27"/>
    </row>
    <row r="12" spans="1:119" ht="15.75" x14ac:dyDescent="0.25">
      <c r="A12" s="79" t="s">
        <v>184</v>
      </c>
      <c r="B12" s="195" t="s">
        <v>185</v>
      </c>
      <c r="C12" s="112" t="s">
        <v>11</v>
      </c>
      <c r="D12" s="112"/>
      <c r="E12" s="25"/>
      <c r="F12" s="26"/>
      <c r="G12" s="26">
        <f t="shared" si="0"/>
        <v>48988600</v>
      </c>
      <c r="H12" s="27" t="s">
        <v>27</v>
      </c>
      <c r="I12" s="27">
        <v>10</v>
      </c>
      <c r="J12" s="27"/>
      <c r="K12" s="27"/>
      <c r="L12" s="215"/>
      <c r="M12" s="27"/>
      <c r="N12" s="27"/>
      <c r="O12" s="27"/>
      <c r="P12" s="27"/>
      <c r="Q12" s="27"/>
    </row>
    <row r="13" spans="1:119" ht="18" customHeight="1" x14ac:dyDescent="0.25">
      <c r="A13" s="79" t="s">
        <v>169</v>
      </c>
      <c r="B13" s="195" t="s">
        <v>183</v>
      </c>
      <c r="C13" s="112" t="s">
        <v>11</v>
      </c>
      <c r="D13" s="112"/>
      <c r="E13" s="25">
        <v>300000</v>
      </c>
      <c r="F13" s="26"/>
      <c r="G13" s="26">
        <f t="shared" si="0"/>
        <v>49288600</v>
      </c>
      <c r="H13" s="27" t="s">
        <v>27</v>
      </c>
      <c r="I13" s="27"/>
      <c r="J13" s="27"/>
      <c r="K13" s="27"/>
      <c r="L13" s="215"/>
      <c r="M13" s="27"/>
      <c r="N13" s="27"/>
      <c r="O13" s="27"/>
      <c r="P13" s="27"/>
      <c r="Q13" s="27"/>
    </row>
    <row r="14" spans="1:119" ht="31.5" x14ac:dyDescent="0.25">
      <c r="A14" s="79" t="s">
        <v>170</v>
      </c>
      <c r="B14" s="195" t="s">
        <v>186</v>
      </c>
      <c r="C14" s="112" t="s">
        <v>11</v>
      </c>
      <c r="D14" s="112"/>
      <c r="E14" s="25">
        <f>20000+200000+200000</f>
        <v>420000</v>
      </c>
      <c r="F14" s="26"/>
      <c r="G14" s="26">
        <f t="shared" si="0"/>
        <v>49708600</v>
      </c>
      <c r="H14" s="27" t="s">
        <v>27</v>
      </c>
      <c r="I14" s="27"/>
      <c r="J14" s="27"/>
      <c r="K14" s="27"/>
      <c r="L14" s="215"/>
      <c r="M14" s="27"/>
      <c r="N14" s="27"/>
      <c r="O14" s="27"/>
      <c r="P14" s="27"/>
      <c r="Q14" s="27"/>
    </row>
    <row r="15" spans="1:119" ht="15.75" x14ac:dyDescent="0.25">
      <c r="A15" s="79" t="s">
        <v>170</v>
      </c>
      <c r="B15" s="195" t="s">
        <v>161</v>
      </c>
      <c r="C15" s="112" t="s">
        <v>11</v>
      </c>
      <c r="D15" s="112"/>
      <c r="E15" s="25"/>
      <c r="F15" s="26"/>
      <c r="G15" s="26">
        <f t="shared" si="0"/>
        <v>49708600</v>
      </c>
      <c r="H15" s="27" t="s">
        <v>27</v>
      </c>
      <c r="I15" s="27"/>
      <c r="J15" s="27"/>
      <c r="K15" s="27"/>
      <c r="L15" s="215">
        <v>2000</v>
      </c>
      <c r="M15" s="27"/>
      <c r="N15" s="27"/>
      <c r="O15" s="27"/>
      <c r="P15" s="27"/>
      <c r="Q15" s="27"/>
    </row>
    <row r="16" spans="1:119" ht="15.75" x14ac:dyDescent="0.25">
      <c r="A16" s="79" t="s">
        <v>170</v>
      </c>
      <c r="B16" s="195" t="s">
        <v>151</v>
      </c>
      <c r="C16" s="112" t="s">
        <v>11</v>
      </c>
      <c r="D16" s="112"/>
      <c r="E16" s="25"/>
      <c r="F16" s="26"/>
      <c r="G16" s="26">
        <f t="shared" si="0"/>
        <v>49708600</v>
      </c>
      <c r="H16" s="27" t="s">
        <v>27</v>
      </c>
      <c r="I16" s="27"/>
      <c r="J16" s="27"/>
      <c r="K16" s="27"/>
      <c r="L16" s="215"/>
      <c r="M16" s="27"/>
      <c r="N16" s="27"/>
      <c r="O16" s="27"/>
      <c r="P16" s="27">
        <v>30</v>
      </c>
      <c r="Q16" s="27"/>
    </row>
    <row r="17" spans="1:119" ht="31.5" x14ac:dyDescent="0.25">
      <c r="A17" s="79" t="s">
        <v>191</v>
      </c>
      <c r="B17" s="195" t="s">
        <v>188</v>
      </c>
      <c r="C17" s="112" t="s">
        <v>11</v>
      </c>
      <c r="D17" s="112"/>
      <c r="E17" s="25">
        <v>1300000</v>
      </c>
      <c r="F17" s="26"/>
      <c r="G17" s="26">
        <f t="shared" si="0"/>
        <v>51008600</v>
      </c>
      <c r="H17" s="27" t="s">
        <v>27</v>
      </c>
      <c r="I17" s="27"/>
      <c r="J17" s="27"/>
      <c r="K17" s="27"/>
      <c r="L17" s="215"/>
      <c r="M17" s="27"/>
      <c r="N17" s="27"/>
      <c r="O17" s="27"/>
      <c r="P17" s="27"/>
      <c r="Q17" s="27"/>
    </row>
    <row r="18" spans="1:119" ht="18" customHeight="1" x14ac:dyDescent="0.25">
      <c r="A18" s="79" t="s">
        <v>171</v>
      </c>
      <c r="B18" s="195" t="s">
        <v>189</v>
      </c>
      <c r="C18" s="112"/>
      <c r="D18" s="112" t="s">
        <v>11</v>
      </c>
      <c r="E18" s="25">
        <v>300000</v>
      </c>
      <c r="F18" s="26"/>
      <c r="G18" s="26">
        <f t="shared" si="0"/>
        <v>51308600</v>
      </c>
      <c r="H18" s="27" t="s">
        <v>26</v>
      </c>
      <c r="I18" s="27"/>
      <c r="J18" s="27"/>
      <c r="K18" s="27"/>
      <c r="L18" s="215"/>
      <c r="M18" s="27"/>
      <c r="N18" s="27"/>
      <c r="O18" s="27"/>
      <c r="P18" s="27"/>
      <c r="Q18" s="27"/>
    </row>
    <row r="19" spans="1:119" ht="18" customHeight="1" x14ac:dyDescent="0.25">
      <c r="A19" s="79" t="s">
        <v>171</v>
      </c>
      <c r="B19" s="195" t="s">
        <v>190</v>
      </c>
      <c r="C19" s="112" t="s">
        <v>11</v>
      </c>
      <c r="D19" s="112"/>
      <c r="E19" s="25">
        <v>100000</v>
      </c>
      <c r="F19" s="26"/>
      <c r="G19" s="26">
        <f t="shared" si="0"/>
        <v>51408600</v>
      </c>
      <c r="H19" s="27" t="s">
        <v>27</v>
      </c>
      <c r="I19" s="27"/>
      <c r="J19" s="27"/>
      <c r="K19" s="27"/>
      <c r="L19" s="215"/>
      <c r="M19" s="27"/>
      <c r="N19" s="27"/>
      <c r="O19" s="27"/>
      <c r="P19" s="27"/>
      <c r="Q19" s="27"/>
    </row>
    <row r="20" spans="1:119" ht="18" customHeight="1" x14ac:dyDescent="0.25">
      <c r="A20" s="79" t="s">
        <v>172</v>
      </c>
      <c r="B20" s="195" t="s">
        <v>185</v>
      </c>
      <c r="C20" s="112" t="s">
        <v>11</v>
      </c>
      <c r="D20" s="112"/>
      <c r="E20" s="25">
        <v>300000</v>
      </c>
      <c r="F20" s="26"/>
      <c r="G20" s="26">
        <f t="shared" si="0"/>
        <v>51708600</v>
      </c>
      <c r="H20" s="27" t="s">
        <v>27</v>
      </c>
      <c r="I20" s="27"/>
      <c r="J20" s="27"/>
      <c r="K20" s="27"/>
      <c r="L20" s="215"/>
      <c r="M20" s="27"/>
      <c r="N20" s="27"/>
      <c r="O20" s="27"/>
      <c r="P20" s="27"/>
      <c r="Q20" s="27"/>
    </row>
    <row r="21" spans="1:119" ht="18" customHeight="1" x14ac:dyDescent="0.25">
      <c r="A21" s="79" t="s">
        <v>173</v>
      </c>
      <c r="B21" s="195" t="s">
        <v>121</v>
      </c>
      <c r="C21" s="112" t="s">
        <v>11</v>
      </c>
      <c r="D21" s="112"/>
      <c r="E21" s="25">
        <v>500000</v>
      </c>
      <c r="F21" s="26"/>
      <c r="G21" s="26">
        <f t="shared" si="0"/>
        <v>52208600</v>
      </c>
      <c r="H21" s="27" t="s">
        <v>27</v>
      </c>
      <c r="I21" s="27"/>
      <c r="J21" s="27"/>
      <c r="K21" s="27"/>
      <c r="L21" s="215"/>
      <c r="M21" s="27"/>
      <c r="N21" s="27"/>
      <c r="O21" s="27"/>
      <c r="P21" s="27"/>
      <c r="Q21" s="27"/>
    </row>
    <row r="22" spans="1:119" ht="18" customHeight="1" x14ac:dyDescent="0.25">
      <c r="A22" s="79" t="s">
        <v>174</v>
      </c>
      <c r="B22" s="195" t="s">
        <v>121</v>
      </c>
      <c r="C22" s="112" t="s">
        <v>11</v>
      </c>
      <c r="D22" s="112"/>
      <c r="E22" s="25">
        <v>500000</v>
      </c>
      <c r="F22" s="26"/>
      <c r="G22" s="26">
        <f t="shared" si="0"/>
        <v>52708600</v>
      </c>
      <c r="H22" s="27" t="s">
        <v>27</v>
      </c>
      <c r="I22" s="27"/>
      <c r="J22" s="27"/>
      <c r="K22" s="27"/>
      <c r="L22" s="215"/>
      <c r="M22" s="27"/>
      <c r="N22" s="27"/>
      <c r="O22" s="27"/>
      <c r="P22" s="27"/>
      <c r="Q22" s="27"/>
    </row>
    <row r="23" spans="1:119" ht="18" customHeight="1" x14ac:dyDescent="0.25">
      <c r="A23" s="79" t="s">
        <v>175</v>
      </c>
      <c r="B23" s="195" t="s">
        <v>50</v>
      </c>
      <c r="C23" s="112"/>
      <c r="D23" s="112"/>
      <c r="E23" s="25">
        <v>3679</v>
      </c>
      <c r="F23" s="26"/>
      <c r="G23" s="26">
        <f t="shared" si="0"/>
        <v>52712279</v>
      </c>
      <c r="H23" s="27" t="s">
        <v>50</v>
      </c>
      <c r="I23" s="27"/>
      <c r="J23" s="27"/>
      <c r="K23" s="27"/>
      <c r="L23" s="215"/>
      <c r="M23" s="27"/>
      <c r="N23" s="27"/>
      <c r="O23" s="27"/>
      <c r="P23" s="27"/>
      <c r="Q23" s="27"/>
    </row>
    <row r="24" spans="1:119" ht="18" customHeight="1" x14ac:dyDescent="0.25">
      <c r="A24" s="79" t="s">
        <v>176</v>
      </c>
      <c r="B24" s="195" t="s">
        <v>192</v>
      </c>
      <c r="C24" s="112" t="s">
        <v>11</v>
      </c>
      <c r="D24" s="112"/>
      <c r="E24" s="25">
        <v>200000</v>
      </c>
      <c r="F24" s="26"/>
      <c r="G24" s="26">
        <f t="shared" si="0"/>
        <v>52912279</v>
      </c>
      <c r="H24" s="27" t="s">
        <v>27</v>
      </c>
      <c r="I24" s="27"/>
      <c r="J24" s="27"/>
      <c r="K24" s="27"/>
      <c r="L24" s="215"/>
      <c r="M24" s="27"/>
      <c r="N24" s="27"/>
      <c r="O24" s="27"/>
      <c r="P24" s="27"/>
      <c r="Q24" s="27"/>
    </row>
    <row r="25" spans="1:119" ht="18" customHeight="1" x14ac:dyDescent="0.25">
      <c r="A25" s="79" t="s">
        <v>176</v>
      </c>
      <c r="B25" s="195" t="s">
        <v>193</v>
      </c>
      <c r="C25" s="112" t="s">
        <v>11</v>
      </c>
      <c r="D25" s="112"/>
      <c r="E25" s="25">
        <v>500000</v>
      </c>
      <c r="F25" s="26"/>
      <c r="G25" s="26">
        <f t="shared" si="0"/>
        <v>53412279</v>
      </c>
      <c r="H25" s="27" t="s">
        <v>27</v>
      </c>
      <c r="I25" s="27"/>
      <c r="J25" s="27"/>
      <c r="K25" s="27"/>
      <c r="L25" s="215"/>
      <c r="M25" s="27"/>
      <c r="N25" s="27"/>
      <c r="O25" s="27"/>
      <c r="P25" s="27"/>
      <c r="Q25" s="27"/>
    </row>
    <row r="26" spans="1:119" ht="31.5" x14ac:dyDescent="0.25">
      <c r="A26" s="79" t="s">
        <v>176</v>
      </c>
      <c r="B26" s="195" t="s">
        <v>194</v>
      </c>
      <c r="C26" s="112" t="s">
        <v>11</v>
      </c>
      <c r="D26" s="112"/>
      <c r="E26" s="25">
        <f>100000+100000+100000+500000</f>
        <v>800000</v>
      </c>
      <c r="F26" s="26"/>
      <c r="G26" s="26">
        <f t="shared" si="0"/>
        <v>54212279</v>
      </c>
      <c r="H26" s="27" t="s">
        <v>27</v>
      </c>
      <c r="I26" s="27"/>
      <c r="J26" s="27"/>
      <c r="K26" s="27"/>
      <c r="L26" s="215"/>
      <c r="M26" s="27"/>
      <c r="N26" s="27"/>
      <c r="O26" s="27"/>
      <c r="P26" s="27"/>
      <c r="Q26" s="27"/>
    </row>
    <row r="27" spans="1:119" ht="18" customHeight="1" x14ac:dyDescent="0.25">
      <c r="A27" s="79" t="s">
        <v>177</v>
      </c>
      <c r="B27" s="195" t="s">
        <v>195</v>
      </c>
      <c r="C27" s="112" t="s">
        <v>11</v>
      </c>
      <c r="D27" s="112"/>
      <c r="E27" s="25">
        <v>300000</v>
      </c>
      <c r="F27" s="26"/>
      <c r="G27" s="26">
        <f t="shared" si="0"/>
        <v>54512279</v>
      </c>
      <c r="H27" s="27" t="s">
        <v>27</v>
      </c>
      <c r="I27" s="27"/>
      <c r="J27" s="27"/>
      <c r="K27" s="27"/>
      <c r="L27" s="215"/>
      <c r="M27" s="27"/>
      <c r="N27" s="27"/>
      <c r="O27" s="27"/>
      <c r="P27" s="27"/>
      <c r="Q27" s="27"/>
    </row>
    <row r="28" spans="1:119" ht="18" customHeight="1" x14ac:dyDescent="0.25">
      <c r="A28" s="79" t="s">
        <v>177</v>
      </c>
      <c r="B28" s="195" t="s">
        <v>196</v>
      </c>
      <c r="C28" s="112" t="s">
        <v>11</v>
      </c>
      <c r="D28" s="112"/>
      <c r="E28" s="25">
        <v>200000</v>
      </c>
      <c r="F28" s="26"/>
      <c r="G28" s="26">
        <f t="shared" si="0"/>
        <v>54712279</v>
      </c>
      <c r="H28" s="27" t="s">
        <v>27</v>
      </c>
      <c r="I28" s="27"/>
      <c r="J28" s="27"/>
      <c r="K28" s="27"/>
      <c r="L28" s="215"/>
      <c r="M28" s="27"/>
      <c r="N28" s="27"/>
      <c r="O28" s="27"/>
      <c r="P28" s="27"/>
      <c r="Q28" s="27"/>
    </row>
    <row r="29" spans="1:119" ht="18" customHeight="1" x14ac:dyDescent="0.25">
      <c r="A29" s="79" t="s">
        <v>177</v>
      </c>
      <c r="B29" s="195" t="s">
        <v>197</v>
      </c>
      <c r="C29" s="112" t="s">
        <v>11</v>
      </c>
      <c r="D29" s="112"/>
      <c r="E29" s="25">
        <v>300000</v>
      </c>
      <c r="F29" s="26"/>
      <c r="G29" s="26">
        <f t="shared" si="0"/>
        <v>55012279</v>
      </c>
      <c r="H29" s="27" t="s">
        <v>27</v>
      </c>
      <c r="I29" s="27"/>
      <c r="J29" s="27"/>
      <c r="K29" s="27"/>
      <c r="L29" s="215"/>
      <c r="M29" s="27"/>
      <c r="N29" s="27"/>
      <c r="O29" s="27"/>
      <c r="P29" s="27"/>
      <c r="Q29" s="27"/>
    </row>
    <row r="30" spans="1:119" ht="18" customHeight="1" x14ac:dyDescent="0.25">
      <c r="A30" s="79" t="s">
        <v>178</v>
      </c>
      <c r="B30" s="195" t="s">
        <v>198</v>
      </c>
      <c r="C30" s="112"/>
      <c r="D30" s="112"/>
      <c r="E30" s="25"/>
      <c r="F30" s="25">
        <v>1950000</v>
      </c>
      <c r="G30" s="26">
        <f t="shared" si="0"/>
        <v>53062279</v>
      </c>
      <c r="H30" s="27" t="s">
        <v>229</v>
      </c>
      <c r="I30" s="27"/>
      <c r="J30" s="27"/>
      <c r="K30" s="27"/>
      <c r="L30" s="215"/>
      <c r="M30" s="27"/>
      <c r="N30" s="27"/>
      <c r="O30" s="27"/>
      <c r="P30" s="27"/>
      <c r="Q30" s="27"/>
    </row>
    <row r="31" spans="1:119" ht="18" customHeight="1" x14ac:dyDescent="0.25">
      <c r="A31" s="79" t="s">
        <v>178</v>
      </c>
      <c r="B31" s="195" t="s">
        <v>199</v>
      </c>
      <c r="C31" s="112"/>
      <c r="D31" s="112"/>
      <c r="E31" s="25"/>
      <c r="F31" s="25">
        <v>4530000</v>
      </c>
      <c r="G31" s="26">
        <f t="shared" si="0"/>
        <v>48532279</v>
      </c>
      <c r="H31" s="27" t="s">
        <v>229</v>
      </c>
      <c r="I31" s="27"/>
      <c r="J31" s="27"/>
      <c r="K31" s="27"/>
      <c r="L31" s="215"/>
      <c r="M31" s="27"/>
      <c r="N31" s="27"/>
      <c r="O31" s="27"/>
      <c r="P31" s="27"/>
      <c r="Q31" s="27"/>
    </row>
    <row r="32" spans="1:119" s="100" customFormat="1" ht="18" customHeight="1" x14ac:dyDescent="0.25">
      <c r="A32" s="96"/>
      <c r="B32" s="198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7"/>
      <c r="I32" s="97">
        <f>SUM(I7:I31)</f>
        <v>10</v>
      </c>
      <c r="J32" s="97">
        <f>SUM(J7:J31)</f>
        <v>0</v>
      </c>
      <c r="K32" s="97">
        <f>SUM(K7:K31)</f>
        <v>0</v>
      </c>
      <c r="L32" s="221">
        <f t="shared" ref="L32:Q32" si="1">SUM(L7:L31)</f>
        <v>2000</v>
      </c>
      <c r="M32" s="97">
        <f t="shared" si="1"/>
        <v>0</v>
      </c>
      <c r="N32" s="97">
        <f t="shared" si="1"/>
        <v>0</v>
      </c>
      <c r="O32" s="97">
        <f t="shared" si="1"/>
        <v>0</v>
      </c>
      <c r="P32" s="97">
        <f t="shared" si="1"/>
        <v>30</v>
      </c>
      <c r="Q32" s="97">
        <f t="shared" si="1"/>
        <v>0</v>
      </c>
      <c r="R32" s="98"/>
      <c r="S32" s="98"/>
      <c r="T32" s="98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</row>
    <row r="33" spans="1:119" s="29" customFormat="1" ht="18" customHeight="1" x14ac:dyDescent="0.25">
      <c r="A33" s="80"/>
      <c r="B33" s="199"/>
      <c r="C33" s="31"/>
      <c r="D33" s="34"/>
      <c r="E33" s="35"/>
      <c r="F33" s="36"/>
      <c r="G33" s="24"/>
      <c r="H33" s="28"/>
      <c r="I33" s="37"/>
      <c r="J33" s="24"/>
      <c r="K33" s="24"/>
      <c r="L33" s="218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28" t="s">
        <v>232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80"/>
      <c r="B35" s="199"/>
      <c r="C35" s="31"/>
      <c r="D35" s="34"/>
      <c r="E35" s="35"/>
      <c r="F35" s="36"/>
      <c r="G35" s="24"/>
      <c r="H35" s="28"/>
      <c r="I35" s="37"/>
      <c r="J35" s="24"/>
      <c r="K35" s="24"/>
      <c r="L35" s="218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80"/>
      <c r="B36" s="199"/>
      <c r="C36" s="31"/>
      <c r="D36" s="34"/>
      <c r="E36" s="35"/>
      <c r="F36" s="36"/>
      <c r="G36" s="24"/>
      <c r="H36" s="28"/>
      <c r="I36" s="24"/>
      <c r="J36" s="24"/>
      <c r="K36" s="24"/>
      <c r="L36" s="218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80"/>
      <c r="B37" s="199"/>
      <c r="C37" s="31"/>
      <c r="D37" s="34"/>
      <c r="E37" s="35"/>
      <c r="F37" s="36"/>
      <c r="G37" s="24"/>
      <c r="I37" s="24"/>
      <c r="J37" s="24"/>
      <c r="K37" s="24"/>
      <c r="L37" s="218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199"/>
      <c r="C38" s="31"/>
      <c r="D38" s="34"/>
      <c r="E38" s="35"/>
      <c r="F38" s="36"/>
      <c r="G38" s="24"/>
    </row>
    <row r="39" spans="1:119" ht="18" customHeight="1" x14ac:dyDescent="0.25">
      <c r="B39" s="199"/>
      <c r="C39" s="31"/>
      <c r="D39" s="34"/>
      <c r="E39" s="35"/>
      <c r="F39" s="36"/>
      <c r="G39" s="24"/>
    </row>
    <row r="40" spans="1:119" ht="18" customHeight="1" x14ac:dyDescent="0.25">
      <c r="B40" s="199"/>
      <c r="C40" s="31"/>
      <c r="D40" s="34"/>
      <c r="E40" s="35"/>
      <c r="F40" s="36"/>
      <c r="G40" s="24"/>
    </row>
    <row r="41" spans="1:119" ht="18" customHeight="1" x14ac:dyDescent="0.25">
      <c r="B41" s="200"/>
      <c r="G41" s="36"/>
    </row>
    <row r="42" spans="1:119" ht="18" customHeight="1" x14ac:dyDescent="0.25">
      <c r="B42" s="200"/>
      <c r="G42" s="36"/>
    </row>
    <row r="43" spans="1:119" ht="18" customHeight="1" x14ac:dyDescent="0.25">
      <c r="B43" s="200"/>
      <c r="G43" s="36"/>
    </row>
    <row r="44" spans="1:119" ht="18" customHeight="1" x14ac:dyDescent="0.25">
      <c r="B44" s="200"/>
      <c r="G44" s="36"/>
    </row>
    <row r="45" spans="1:119" ht="18" customHeight="1" x14ac:dyDescent="0.25">
      <c r="B45" s="200"/>
      <c r="G45" s="36"/>
    </row>
    <row r="46" spans="1:119" ht="18" customHeight="1" x14ac:dyDescent="0.25">
      <c r="B46" s="200"/>
      <c r="G46" s="36"/>
    </row>
    <row r="47" spans="1:119" ht="18" customHeight="1" x14ac:dyDescent="0.25">
      <c r="B47" s="200"/>
      <c r="G47" s="36"/>
    </row>
    <row r="48" spans="1:119" ht="18" customHeight="1" x14ac:dyDescent="0.25">
      <c r="B48" s="200"/>
      <c r="G48" s="36"/>
      <c r="I48" s="24" t="s">
        <v>0</v>
      </c>
    </row>
    <row r="49" spans="2:7" ht="18" customHeight="1" x14ac:dyDescent="0.25">
      <c r="B49" s="200"/>
      <c r="G49" s="36"/>
    </row>
    <row r="50" spans="2:7" ht="18" customHeight="1" x14ac:dyDescent="0.25">
      <c r="B50" s="200"/>
      <c r="G50" s="36"/>
    </row>
    <row r="51" spans="2:7" ht="18" customHeight="1" x14ac:dyDescent="0.25">
      <c r="B51" s="200"/>
      <c r="G51" s="36"/>
    </row>
    <row r="52" spans="2:7" ht="18" customHeight="1" x14ac:dyDescent="0.25">
      <c r="B52" s="200"/>
      <c r="G52" s="36"/>
    </row>
    <row r="53" spans="2:7" ht="18" customHeight="1" x14ac:dyDescent="0.25">
      <c r="B53" s="200"/>
      <c r="G53" s="36"/>
    </row>
    <row r="54" spans="2:7" ht="18" customHeight="1" x14ac:dyDescent="0.25">
      <c r="B54" s="200"/>
      <c r="G54" s="36"/>
    </row>
    <row r="55" spans="2:7" ht="18" customHeight="1" x14ac:dyDescent="0.25">
      <c r="B55" s="200"/>
      <c r="E55" s="24"/>
      <c r="F55" s="24"/>
      <c r="G55" s="36"/>
    </row>
    <row r="56" spans="2:7" ht="18" customHeight="1" x14ac:dyDescent="0.25">
      <c r="B56" s="200"/>
      <c r="E56" s="24"/>
      <c r="F56" s="24"/>
      <c r="G56" s="36"/>
    </row>
    <row r="57" spans="2:7" ht="18" customHeight="1" x14ac:dyDescent="0.25">
      <c r="B57" s="200"/>
      <c r="E57" s="24"/>
      <c r="F57" s="24"/>
      <c r="G57" s="36"/>
    </row>
    <row r="58" spans="2:7" ht="18" customHeight="1" x14ac:dyDescent="0.25">
      <c r="B58" s="200"/>
      <c r="E58" s="24"/>
      <c r="F58" s="24"/>
      <c r="G58" s="36"/>
    </row>
    <row r="59" spans="2:7" ht="18" customHeight="1" x14ac:dyDescent="0.25">
      <c r="B59" s="200"/>
      <c r="E59" s="24"/>
      <c r="F59" s="24"/>
      <c r="G59" s="36"/>
    </row>
    <row r="60" spans="2:7" ht="18" customHeight="1" x14ac:dyDescent="0.25">
      <c r="B60" s="200"/>
      <c r="E60" s="24"/>
      <c r="F60" s="24"/>
      <c r="G60" s="36"/>
    </row>
    <row r="61" spans="2:7" ht="18" customHeight="1" x14ac:dyDescent="0.25">
      <c r="B61" s="200"/>
      <c r="E61" s="24"/>
      <c r="F61" s="24"/>
      <c r="G61" s="36"/>
    </row>
    <row r="62" spans="2:7" ht="18" customHeight="1" x14ac:dyDescent="0.25">
      <c r="B62" s="200"/>
      <c r="E62" s="24"/>
      <c r="F62" s="24"/>
      <c r="G62" s="36"/>
    </row>
    <row r="63" spans="2:7" ht="18" customHeight="1" x14ac:dyDescent="0.25">
      <c r="B63" s="200"/>
      <c r="E63" s="24"/>
      <c r="F63" s="24"/>
      <c r="G63" s="36"/>
    </row>
    <row r="64" spans="2:7" ht="18" customHeight="1" x14ac:dyDescent="0.25">
      <c r="B64" s="200"/>
      <c r="E64" s="24"/>
      <c r="F64" s="24"/>
      <c r="G64" s="36"/>
    </row>
    <row r="65" spans="2:7" ht="18" customHeight="1" x14ac:dyDescent="0.25">
      <c r="B65" s="200"/>
      <c r="E65" s="24"/>
      <c r="F65" s="24"/>
      <c r="G65" s="36"/>
    </row>
    <row r="66" spans="2:7" ht="18" customHeight="1" x14ac:dyDescent="0.25">
      <c r="B66" s="200"/>
      <c r="E66" s="24"/>
      <c r="F66" s="24"/>
      <c r="G66" s="36"/>
    </row>
    <row r="67" spans="2:7" ht="18" customHeight="1" x14ac:dyDescent="0.25">
      <c r="B67" s="200"/>
      <c r="E67" s="24"/>
      <c r="F67" s="24"/>
      <c r="G67" s="36"/>
    </row>
    <row r="68" spans="2:7" ht="18" customHeight="1" x14ac:dyDescent="0.25">
      <c r="B68" s="200"/>
      <c r="E68" s="24"/>
      <c r="F68" s="24"/>
      <c r="G68" s="36"/>
    </row>
    <row r="69" spans="2:7" ht="18" customHeight="1" x14ac:dyDescent="0.25">
      <c r="B69" s="200"/>
      <c r="E69" s="24"/>
      <c r="F69" s="24"/>
      <c r="G69" s="36"/>
    </row>
    <row r="70" spans="2:7" ht="18" customHeight="1" x14ac:dyDescent="0.25">
      <c r="B70" s="200"/>
      <c r="E70" s="24"/>
      <c r="F70" s="24"/>
      <c r="G70" s="36"/>
    </row>
    <row r="71" spans="2:7" ht="18" customHeight="1" x14ac:dyDescent="0.25">
      <c r="B71" s="200"/>
      <c r="E71" s="24"/>
      <c r="F71" s="24"/>
      <c r="G71" s="36"/>
    </row>
    <row r="72" spans="2:7" ht="18" customHeight="1" x14ac:dyDescent="0.25">
      <c r="B72" s="200"/>
      <c r="E72" s="24"/>
      <c r="F72" s="24"/>
      <c r="G72" s="36"/>
    </row>
    <row r="73" spans="2:7" ht="18" customHeight="1" x14ac:dyDescent="0.25">
      <c r="B73" s="200"/>
      <c r="E73" s="24"/>
      <c r="F73" s="24"/>
      <c r="G73" s="36"/>
    </row>
    <row r="74" spans="2:7" ht="18" customHeight="1" x14ac:dyDescent="0.25">
      <c r="B74" s="200"/>
      <c r="E74" s="24"/>
      <c r="F74" s="24"/>
      <c r="G74" s="36"/>
    </row>
    <row r="75" spans="2:7" ht="18" customHeight="1" x14ac:dyDescent="0.25">
      <c r="B75" s="200"/>
      <c r="E75" s="24"/>
      <c r="F75" s="24"/>
      <c r="G75" s="36"/>
    </row>
    <row r="76" spans="2:7" ht="18" customHeight="1" x14ac:dyDescent="0.25">
      <c r="B76" s="200"/>
      <c r="E76" s="24"/>
      <c r="F76" s="24"/>
      <c r="G76" s="36"/>
    </row>
    <row r="77" spans="2:7" ht="18" customHeight="1" x14ac:dyDescent="0.25">
      <c r="B77" s="200"/>
      <c r="E77" s="24"/>
      <c r="F77" s="24"/>
      <c r="G77" s="36"/>
    </row>
    <row r="78" spans="2:7" ht="18" customHeight="1" x14ac:dyDescent="0.25">
      <c r="B78" s="200"/>
      <c r="E78" s="24"/>
      <c r="F78" s="24"/>
      <c r="G78" s="36"/>
    </row>
    <row r="79" spans="2:7" ht="18" customHeight="1" x14ac:dyDescent="0.25">
      <c r="B79" s="200"/>
      <c r="E79" s="24"/>
      <c r="F79" s="24"/>
      <c r="G79" s="36"/>
    </row>
    <row r="80" spans="2:7" ht="18" customHeight="1" x14ac:dyDescent="0.25">
      <c r="B80" s="200"/>
      <c r="E80" s="24"/>
      <c r="F80" s="24"/>
      <c r="G80" s="36"/>
    </row>
    <row r="81" spans="2:7" ht="18" customHeight="1" x14ac:dyDescent="0.25">
      <c r="B81" s="200"/>
      <c r="E81" s="24"/>
      <c r="F81" s="24"/>
      <c r="G81" s="36"/>
    </row>
    <row r="82" spans="2:7" ht="18" customHeight="1" x14ac:dyDescent="0.25">
      <c r="B82" s="200"/>
      <c r="E82" s="24"/>
      <c r="F82" s="24"/>
      <c r="G82" s="36"/>
    </row>
    <row r="83" spans="2:7" ht="18" customHeight="1" x14ac:dyDescent="0.25">
      <c r="B83" s="200"/>
      <c r="E83" s="24"/>
      <c r="F83" s="24"/>
      <c r="G83" s="36"/>
    </row>
    <row r="84" spans="2:7" ht="18" customHeight="1" x14ac:dyDescent="0.25">
      <c r="B84" s="200"/>
      <c r="E84" s="24"/>
      <c r="F84" s="24"/>
      <c r="G84" s="36"/>
    </row>
    <row r="85" spans="2:7" ht="18" customHeight="1" x14ac:dyDescent="0.25">
      <c r="B85" s="200"/>
      <c r="E85" s="24"/>
      <c r="F85" s="24"/>
      <c r="G85" s="36"/>
    </row>
    <row r="86" spans="2:7" ht="18" customHeight="1" x14ac:dyDescent="0.25">
      <c r="B86" s="200"/>
      <c r="E86" s="24"/>
      <c r="F86" s="24"/>
      <c r="G86" s="36"/>
    </row>
    <row r="87" spans="2:7" ht="18" customHeight="1" x14ac:dyDescent="0.25">
      <c r="B87" s="200"/>
      <c r="E87" s="24"/>
      <c r="F87" s="24"/>
      <c r="G87" s="36"/>
    </row>
    <row r="88" spans="2:7" ht="18" customHeight="1" x14ac:dyDescent="0.25">
      <c r="B88" s="200"/>
      <c r="E88" s="24"/>
      <c r="F88" s="24"/>
      <c r="G88" s="36"/>
    </row>
    <row r="89" spans="2:7" ht="18" customHeight="1" x14ac:dyDescent="0.25">
      <c r="B89" s="200"/>
      <c r="E89" s="24"/>
      <c r="F89" s="24"/>
      <c r="G89" s="36"/>
    </row>
    <row r="90" spans="2:7" ht="18" customHeight="1" x14ac:dyDescent="0.25">
      <c r="B90" s="200"/>
      <c r="E90" s="24"/>
      <c r="F90" s="24"/>
      <c r="G90" s="36"/>
    </row>
    <row r="91" spans="2:7" ht="18" customHeight="1" x14ac:dyDescent="0.25">
      <c r="B91" s="200"/>
      <c r="E91" s="24"/>
      <c r="F91" s="24"/>
      <c r="G91" s="36"/>
    </row>
    <row r="92" spans="2:7" ht="18" customHeight="1" x14ac:dyDescent="0.25">
      <c r="B92" s="200"/>
      <c r="E92" s="24"/>
      <c r="F92" s="24"/>
      <c r="G92" s="36"/>
    </row>
    <row r="93" spans="2:7" ht="18" customHeight="1" x14ac:dyDescent="0.25">
      <c r="B93" s="200"/>
      <c r="E93" s="24"/>
      <c r="F93" s="24"/>
      <c r="G93" s="36"/>
    </row>
    <row r="94" spans="2:7" ht="18" customHeight="1" x14ac:dyDescent="0.25">
      <c r="B94" s="200"/>
      <c r="E94" s="24"/>
      <c r="F94" s="24"/>
      <c r="G94" s="36"/>
    </row>
    <row r="95" spans="2:7" ht="18" customHeight="1" x14ac:dyDescent="0.25">
      <c r="B95" s="200"/>
      <c r="E95" s="24"/>
      <c r="F95" s="24"/>
      <c r="G95" s="36"/>
    </row>
    <row r="96" spans="2:7" ht="18" customHeight="1" x14ac:dyDescent="0.25">
      <c r="B96" s="200"/>
      <c r="E96" s="24"/>
      <c r="F96" s="24"/>
      <c r="G96" s="36"/>
    </row>
    <row r="97" spans="2:7" ht="18" customHeight="1" x14ac:dyDescent="0.25">
      <c r="B97" s="200"/>
      <c r="E97" s="24"/>
      <c r="F97" s="24"/>
      <c r="G97" s="36"/>
    </row>
    <row r="98" spans="2:7" ht="18" customHeight="1" x14ac:dyDescent="0.25">
      <c r="B98" s="200"/>
      <c r="E98" s="24"/>
      <c r="F98" s="24"/>
      <c r="G98" s="36"/>
    </row>
    <row r="99" spans="2:7" ht="18" customHeight="1" x14ac:dyDescent="0.25">
      <c r="B99" s="200"/>
      <c r="E99" s="24"/>
      <c r="F99" s="24"/>
      <c r="G99" s="36"/>
    </row>
    <row r="100" spans="2:7" ht="18" customHeight="1" x14ac:dyDescent="0.25">
      <c r="B100" s="200"/>
      <c r="E100" s="24"/>
      <c r="F100" s="24"/>
      <c r="G100" s="36"/>
    </row>
    <row r="101" spans="2:7" ht="18" customHeight="1" x14ac:dyDescent="0.25">
      <c r="B101" s="200"/>
      <c r="E101" s="24"/>
      <c r="F101" s="24"/>
      <c r="G101" s="36"/>
    </row>
    <row r="102" spans="2:7" ht="18" customHeight="1" x14ac:dyDescent="0.25">
      <c r="B102" s="200"/>
      <c r="E102" s="24"/>
      <c r="F102" s="24"/>
      <c r="G102" s="36"/>
    </row>
    <row r="103" spans="2:7" ht="18" customHeight="1" x14ac:dyDescent="0.25">
      <c r="B103" s="200"/>
      <c r="E103" s="24"/>
      <c r="F103" s="24"/>
      <c r="G103" s="36"/>
    </row>
    <row r="104" spans="2:7" ht="18" customHeight="1" x14ac:dyDescent="0.25">
      <c r="B104" s="200"/>
      <c r="E104" s="24"/>
      <c r="F104" s="24"/>
      <c r="G104" s="36"/>
    </row>
    <row r="105" spans="2:7" ht="18" customHeight="1" x14ac:dyDescent="0.25">
      <c r="B105" s="200"/>
      <c r="E105" s="24"/>
      <c r="F105" s="24"/>
      <c r="G105" s="36"/>
    </row>
    <row r="106" spans="2:7" ht="18" customHeight="1" x14ac:dyDescent="0.25">
      <c r="B106" s="200"/>
      <c r="E106" s="24"/>
      <c r="F106" s="24"/>
      <c r="G106" s="36"/>
    </row>
    <row r="107" spans="2:7" ht="18" customHeight="1" x14ac:dyDescent="0.25">
      <c r="B107" s="200"/>
      <c r="E107" s="24"/>
      <c r="F107" s="24"/>
      <c r="G107" s="36"/>
    </row>
    <row r="108" spans="2:7" ht="18" customHeight="1" x14ac:dyDescent="0.25">
      <c r="B108" s="200"/>
      <c r="E108" s="24"/>
      <c r="F108" s="24"/>
      <c r="G108" s="36"/>
    </row>
    <row r="109" spans="2:7" ht="18" customHeight="1" x14ac:dyDescent="0.25">
      <c r="B109" s="200"/>
      <c r="E109" s="24"/>
      <c r="F109" s="24"/>
      <c r="G109" s="36"/>
    </row>
    <row r="110" spans="2:7" ht="18" customHeight="1" x14ac:dyDescent="0.25">
      <c r="B110" s="200"/>
      <c r="E110" s="24"/>
      <c r="F110" s="24"/>
      <c r="G110" s="36"/>
    </row>
    <row r="111" spans="2:7" ht="18" customHeight="1" x14ac:dyDescent="0.25">
      <c r="B111" s="200"/>
      <c r="E111" s="24"/>
      <c r="F111" s="24"/>
      <c r="G111" s="36"/>
    </row>
    <row r="112" spans="2:7" ht="18" customHeight="1" x14ac:dyDescent="0.25">
      <c r="B112" s="200"/>
      <c r="E112" s="24"/>
      <c r="F112" s="24"/>
      <c r="G112" s="36"/>
    </row>
    <row r="113" spans="2:7" ht="18" customHeight="1" x14ac:dyDescent="0.25">
      <c r="B113" s="200"/>
      <c r="E113" s="24"/>
      <c r="F113" s="24"/>
      <c r="G113" s="36"/>
    </row>
    <row r="114" spans="2:7" ht="18" customHeight="1" x14ac:dyDescent="0.25">
      <c r="B114" s="200"/>
      <c r="E114" s="24"/>
      <c r="F114" s="24"/>
      <c r="G114" s="36"/>
    </row>
    <row r="115" spans="2:7" ht="18" customHeight="1" x14ac:dyDescent="0.25">
      <c r="B115" s="200"/>
      <c r="E115" s="24"/>
      <c r="F115" s="24"/>
      <c r="G115" s="36"/>
    </row>
    <row r="116" spans="2:7" ht="18" customHeight="1" x14ac:dyDescent="0.25">
      <c r="B116" s="200"/>
      <c r="E116" s="24"/>
      <c r="F116" s="24"/>
      <c r="G116" s="36"/>
    </row>
    <row r="117" spans="2:7" ht="18" customHeight="1" x14ac:dyDescent="0.25">
      <c r="B117" s="200"/>
      <c r="E117" s="24"/>
      <c r="F117" s="24"/>
      <c r="G117" s="36"/>
    </row>
    <row r="118" spans="2:7" ht="18" customHeight="1" x14ac:dyDescent="0.25">
      <c r="B118" s="200"/>
      <c r="E118" s="24"/>
      <c r="F118" s="24"/>
      <c r="G118" s="36"/>
    </row>
    <row r="119" spans="2:7" ht="18" customHeight="1" x14ac:dyDescent="0.25">
      <c r="B119" s="200"/>
      <c r="E119" s="24"/>
      <c r="F119" s="24"/>
      <c r="G119" s="36"/>
    </row>
    <row r="120" spans="2:7" ht="18" customHeight="1" x14ac:dyDescent="0.25">
      <c r="B120" s="200"/>
      <c r="E120" s="24"/>
      <c r="F120" s="24"/>
      <c r="G120" s="36"/>
    </row>
    <row r="121" spans="2:7" ht="18" customHeight="1" x14ac:dyDescent="0.25">
      <c r="B121" s="200"/>
      <c r="E121" s="24"/>
      <c r="F121" s="24"/>
      <c r="G121" s="36"/>
    </row>
    <row r="122" spans="2:7" ht="18" customHeight="1" x14ac:dyDescent="0.25">
      <c r="B122" s="200"/>
      <c r="E122" s="24"/>
      <c r="F122" s="24"/>
      <c r="G122" s="36"/>
    </row>
    <row r="123" spans="2:7" ht="18" customHeight="1" x14ac:dyDescent="0.25">
      <c r="B123" s="200"/>
      <c r="E123" s="24"/>
      <c r="F123" s="24"/>
      <c r="G123" s="36"/>
    </row>
    <row r="124" spans="2:7" ht="18" customHeight="1" x14ac:dyDescent="0.25">
      <c r="B124" s="200"/>
      <c r="E124" s="24"/>
      <c r="F124" s="24"/>
      <c r="G124" s="36"/>
    </row>
    <row r="125" spans="2:7" ht="18" customHeight="1" x14ac:dyDescent="0.25">
      <c r="B125" s="200"/>
      <c r="E125" s="24"/>
      <c r="F125" s="24"/>
      <c r="G125" s="36"/>
    </row>
    <row r="126" spans="2:7" ht="18" customHeight="1" x14ac:dyDescent="0.25">
      <c r="B126" s="200"/>
      <c r="E126" s="24"/>
      <c r="F126" s="24"/>
      <c r="G126" s="36"/>
    </row>
    <row r="127" spans="2:7" ht="18" customHeight="1" x14ac:dyDescent="0.25">
      <c r="B127" s="200"/>
      <c r="E127" s="24"/>
      <c r="F127" s="24"/>
      <c r="G127" s="36"/>
    </row>
    <row r="128" spans="2:7" ht="18" customHeight="1" x14ac:dyDescent="0.25">
      <c r="B128" s="200"/>
      <c r="E128" s="24"/>
      <c r="F128" s="24"/>
      <c r="G128" s="36"/>
    </row>
    <row r="129" spans="2:7" ht="18" customHeight="1" x14ac:dyDescent="0.25">
      <c r="B129" s="200"/>
      <c r="E129" s="24"/>
      <c r="F129" s="24"/>
      <c r="G129" s="36"/>
    </row>
    <row r="130" spans="2:7" ht="18" customHeight="1" x14ac:dyDescent="0.25">
      <c r="B130" s="200"/>
      <c r="E130" s="24"/>
      <c r="F130" s="24"/>
      <c r="G130" s="36"/>
    </row>
    <row r="131" spans="2:7" ht="18" customHeight="1" x14ac:dyDescent="0.25">
      <c r="B131" s="200"/>
      <c r="E131" s="24"/>
      <c r="F131" s="24"/>
      <c r="G131" s="36"/>
    </row>
    <row r="132" spans="2:7" ht="18" customHeight="1" x14ac:dyDescent="0.25">
      <c r="B132" s="200"/>
      <c r="E132" s="24"/>
      <c r="F132" s="24"/>
      <c r="G132" s="36"/>
    </row>
    <row r="133" spans="2:7" ht="18" customHeight="1" x14ac:dyDescent="0.25">
      <c r="B133" s="200"/>
      <c r="E133" s="24"/>
      <c r="F133" s="24"/>
      <c r="G133" s="36"/>
    </row>
    <row r="134" spans="2:7" ht="18" customHeight="1" x14ac:dyDescent="0.25">
      <c r="B134" s="200"/>
      <c r="E134" s="24"/>
      <c r="F134" s="24"/>
      <c r="G134" s="36"/>
    </row>
    <row r="135" spans="2:7" ht="18" customHeight="1" x14ac:dyDescent="0.25">
      <c r="B135" s="200"/>
      <c r="E135" s="24"/>
      <c r="F135" s="24"/>
      <c r="G135" s="36"/>
    </row>
    <row r="136" spans="2:7" ht="18" customHeight="1" x14ac:dyDescent="0.25">
      <c r="B136" s="200"/>
      <c r="E136" s="24"/>
      <c r="F136" s="24"/>
      <c r="G136" s="36"/>
    </row>
    <row r="137" spans="2:7" ht="18" customHeight="1" x14ac:dyDescent="0.25">
      <c r="B137" s="200"/>
      <c r="E137" s="24"/>
      <c r="F137" s="24"/>
      <c r="G137" s="36"/>
    </row>
    <row r="138" spans="2:7" ht="18" customHeight="1" x14ac:dyDescent="0.25">
      <c r="B138" s="200"/>
      <c r="E138" s="24"/>
      <c r="F138" s="24"/>
      <c r="G138" s="36"/>
    </row>
    <row r="139" spans="2:7" ht="18" customHeight="1" x14ac:dyDescent="0.25">
      <c r="B139" s="200"/>
      <c r="E139" s="24"/>
      <c r="F139" s="24"/>
      <c r="G139" s="36"/>
    </row>
    <row r="140" spans="2:7" ht="18" customHeight="1" x14ac:dyDescent="0.25">
      <c r="B140" s="200"/>
      <c r="E140" s="24"/>
      <c r="F140" s="24"/>
      <c r="G140" s="36"/>
    </row>
    <row r="141" spans="2:7" ht="18" customHeight="1" x14ac:dyDescent="0.25">
      <c r="B141" s="200"/>
      <c r="E141" s="24"/>
      <c r="F141" s="24"/>
      <c r="G141" s="36"/>
    </row>
    <row r="142" spans="2:7" ht="18" customHeight="1" x14ac:dyDescent="0.25">
      <c r="B142" s="200"/>
      <c r="E142" s="24"/>
      <c r="F142" s="24"/>
      <c r="G142" s="36"/>
    </row>
    <row r="143" spans="2:7" ht="18" customHeight="1" x14ac:dyDescent="0.25">
      <c r="B143" s="200"/>
      <c r="E143" s="24"/>
      <c r="F143" s="24"/>
      <c r="G143" s="36"/>
    </row>
    <row r="144" spans="2:7" ht="18" customHeight="1" x14ac:dyDescent="0.25">
      <c r="B144" s="200"/>
      <c r="E144" s="24"/>
      <c r="F144" s="24"/>
      <c r="G144" s="36"/>
    </row>
    <row r="145" spans="2:7" ht="18" customHeight="1" x14ac:dyDescent="0.25">
      <c r="B145" s="200"/>
      <c r="E145" s="24"/>
      <c r="F145" s="24"/>
      <c r="G145" s="36"/>
    </row>
    <row r="146" spans="2:7" ht="18" customHeight="1" x14ac:dyDescent="0.25">
      <c r="B146" s="200"/>
      <c r="E146" s="24"/>
      <c r="F146" s="24"/>
      <c r="G146" s="36"/>
    </row>
    <row r="147" spans="2:7" ht="18" customHeight="1" x14ac:dyDescent="0.25">
      <c r="B147" s="200"/>
      <c r="E147" s="24"/>
      <c r="F147" s="24"/>
      <c r="G147" s="36"/>
    </row>
    <row r="148" spans="2:7" ht="18" customHeight="1" x14ac:dyDescent="0.25">
      <c r="B148" s="200"/>
      <c r="E148" s="24"/>
      <c r="F148" s="24"/>
      <c r="G148" s="36"/>
    </row>
    <row r="149" spans="2:7" ht="18" customHeight="1" x14ac:dyDescent="0.25">
      <c r="B149" s="200"/>
      <c r="E149" s="24"/>
      <c r="F149" s="24"/>
      <c r="G149" s="36"/>
    </row>
    <row r="150" spans="2:7" ht="18" customHeight="1" x14ac:dyDescent="0.25">
      <c r="B150" s="200"/>
      <c r="E150" s="24"/>
      <c r="F150" s="24"/>
      <c r="G150" s="36"/>
    </row>
    <row r="151" spans="2:7" ht="18" customHeight="1" x14ac:dyDescent="0.25">
      <c r="B151" s="200"/>
      <c r="E151" s="24"/>
      <c r="F151" s="24"/>
      <c r="G151" s="36"/>
    </row>
    <row r="152" spans="2:7" ht="18" customHeight="1" x14ac:dyDescent="0.25">
      <c r="B152" s="200"/>
      <c r="E152" s="24"/>
      <c r="F152" s="24"/>
      <c r="G152" s="36"/>
    </row>
    <row r="153" spans="2:7" ht="18" customHeight="1" x14ac:dyDescent="0.25">
      <c r="B153" s="200"/>
      <c r="E153" s="24"/>
      <c r="F153" s="24"/>
      <c r="G153" s="36"/>
    </row>
    <row r="154" spans="2:7" ht="18" customHeight="1" x14ac:dyDescent="0.25">
      <c r="B154" s="200"/>
      <c r="E154" s="24"/>
      <c r="F154" s="24"/>
      <c r="G154" s="36"/>
    </row>
    <row r="155" spans="2:7" ht="18" customHeight="1" x14ac:dyDescent="0.25">
      <c r="B155" s="200"/>
      <c r="E155" s="24"/>
      <c r="F155" s="24"/>
      <c r="G155" s="36"/>
    </row>
    <row r="156" spans="2:7" ht="18" customHeight="1" x14ac:dyDescent="0.25">
      <c r="B156" s="200"/>
      <c r="E156" s="24"/>
      <c r="F156" s="24"/>
      <c r="G156" s="36"/>
    </row>
    <row r="157" spans="2:7" ht="18" customHeight="1" x14ac:dyDescent="0.25">
      <c r="B157" s="200"/>
      <c r="E157" s="24"/>
      <c r="F157" s="24"/>
      <c r="G157" s="36"/>
    </row>
    <row r="158" spans="2:7" ht="18" customHeight="1" x14ac:dyDescent="0.25">
      <c r="B158" s="200"/>
      <c r="E158" s="24"/>
      <c r="F158" s="24"/>
      <c r="G158" s="36"/>
    </row>
    <row r="159" spans="2:7" ht="18" customHeight="1" x14ac:dyDescent="0.25">
      <c r="B159" s="200"/>
      <c r="E159" s="24"/>
      <c r="F159" s="24"/>
      <c r="G159" s="36"/>
    </row>
    <row r="160" spans="2:7" ht="18" customHeight="1" x14ac:dyDescent="0.25">
      <c r="B160" s="200"/>
      <c r="E160" s="24"/>
      <c r="F160" s="24"/>
      <c r="G160" s="36"/>
    </row>
    <row r="161" spans="2:7" ht="18" customHeight="1" x14ac:dyDescent="0.25">
      <c r="B161" s="200"/>
      <c r="E161" s="24"/>
      <c r="F161" s="24"/>
      <c r="G161" s="36"/>
    </row>
    <row r="162" spans="2:7" ht="18" customHeight="1" x14ac:dyDescent="0.25">
      <c r="B162" s="200"/>
      <c r="E162" s="24"/>
      <c r="F162" s="24"/>
      <c r="G162" s="36"/>
    </row>
    <row r="163" spans="2:7" ht="18" customHeight="1" x14ac:dyDescent="0.25">
      <c r="B163" s="200"/>
      <c r="E163" s="24"/>
      <c r="F163" s="24"/>
      <c r="G163" s="36"/>
    </row>
    <row r="164" spans="2:7" ht="18" customHeight="1" x14ac:dyDescent="0.25">
      <c r="B164" s="200"/>
      <c r="E164" s="24"/>
      <c r="F164" s="24"/>
      <c r="G164" s="36"/>
    </row>
    <row r="165" spans="2:7" ht="18" customHeight="1" x14ac:dyDescent="0.25">
      <c r="B165" s="200"/>
      <c r="E165" s="24"/>
      <c r="F165" s="24"/>
      <c r="G165" s="36"/>
    </row>
    <row r="166" spans="2:7" ht="18" customHeight="1" x14ac:dyDescent="0.25">
      <c r="B166" s="200"/>
      <c r="E166" s="24"/>
      <c r="F166" s="24"/>
      <c r="G166" s="36"/>
    </row>
    <row r="167" spans="2:7" ht="18" customHeight="1" x14ac:dyDescent="0.25">
      <c r="B167" s="200"/>
      <c r="E167" s="24"/>
      <c r="F167" s="24"/>
      <c r="G167" s="36"/>
    </row>
    <row r="168" spans="2:7" ht="18" customHeight="1" x14ac:dyDescent="0.25">
      <c r="B168" s="200"/>
      <c r="E168" s="24"/>
      <c r="F168" s="24"/>
      <c r="G168" s="36"/>
    </row>
    <row r="169" spans="2:7" ht="18" customHeight="1" x14ac:dyDescent="0.25">
      <c r="B169" s="200"/>
      <c r="E169" s="24"/>
      <c r="F169" s="24"/>
      <c r="G169" s="36"/>
    </row>
    <row r="170" spans="2:7" ht="18" customHeight="1" x14ac:dyDescent="0.25">
      <c r="B170" s="200"/>
      <c r="E170" s="24"/>
      <c r="F170" s="24"/>
      <c r="G170" s="36"/>
    </row>
    <row r="171" spans="2:7" ht="18" customHeight="1" x14ac:dyDescent="0.25">
      <c r="B171" s="200"/>
      <c r="E171" s="24"/>
      <c r="F171" s="24"/>
      <c r="G171" s="36"/>
    </row>
    <row r="172" spans="2:7" ht="18" customHeight="1" x14ac:dyDescent="0.25">
      <c r="B172" s="200"/>
      <c r="E172" s="24"/>
      <c r="F172" s="24"/>
      <c r="G172" s="36"/>
    </row>
    <row r="173" spans="2:7" ht="18" customHeight="1" x14ac:dyDescent="0.25">
      <c r="B173" s="200"/>
      <c r="E173" s="24"/>
      <c r="F173" s="24"/>
      <c r="G173" s="36"/>
    </row>
    <row r="174" spans="2:7" ht="18" customHeight="1" x14ac:dyDescent="0.25">
      <c r="B174" s="200"/>
      <c r="E174" s="24"/>
      <c r="F174" s="24"/>
      <c r="G174" s="36"/>
    </row>
    <row r="175" spans="2:7" ht="18" customHeight="1" x14ac:dyDescent="0.25">
      <c r="B175" s="200"/>
      <c r="E175" s="24"/>
      <c r="F175" s="24"/>
      <c r="G175" s="36"/>
    </row>
    <row r="176" spans="2:7" ht="18" customHeight="1" x14ac:dyDescent="0.25">
      <c r="B176" s="200"/>
      <c r="E176" s="24"/>
      <c r="F176" s="24"/>
      <c r="G176" s="36"/>
    </row>
    <row r="177" spans="2:7" ht="18" customHeight="1" x14ac:dyDescent="0.25">
      <c r="B177" s="200"/>
      <c r="E177" s="24"/>
      <c r="F177" s="24"/>
      <c r="G177" s="36"/>
    </row>
    <row r="178" spans="2:7" ht="18" customHeight="1" x14ac:dyDescent="0.25">
      <c r="B178" s="200"/>
      <c r="E178" s="24"/>
      <c r="F178" s="24"/>
      <c r="G178" s="36"/>
    </row>
    <row r="179" spans="2:7" ht="18" customHeight="1" x14ac:dyDescent="0.25">
      <c r="B179" s="200"/>
      <c r="E179" s="24"/>
      <c r="F179" s="24"/>
      <c r="G179" s="36"/>
    </row>
    <row r="180" spans="2:7" ht="18" customHeight="1" x14ac:dyDescent="0.25">
      <c r="B180" s="200"/>
      <c r="E180" s="24"/>
      <c r="F180" s="24"/>
      <c r="G180" s="36"/>
    </row>
    <row r="181" spans="2:7" ht="18" customHeight="1" x14ac:dyDescent="0.25">
      <c r="B181" s="200"/>
      <c r="E181" s="24"/>
      <c r="F181" s="24"/>
      <c r="G181" s="36"/>
    </row>
    <row r="182" spans="2:7" ht="18" customHeight="1" x14ac:dyDescent="0.25">
      <c r="B182" s="200"/>
      <c r="E182" s="24"/>
      <c r="F182" s="24"/>
      <c r="G182" s="36"/>
    </row>
    <row r="183" spans="2:7" ht="18" customHeight="1" x14ac:dyDescent="0.25">
      <c r="B183" s="200"/>
      <c r="E183" s="24"/>
      <c r="F183" s="24"/>
      <c r="G183" s="36"/>
    </row>
    <row r="184" spans="2:7" ht="18" customHeight="1" x14ac:dyDescent="0.25">
      <c r="B184" s="200"/>
      <c r="E184" s="24"/>
      <c r="F184" s="24"/>
      <c r="G184" s="36"/>
    </row>
    <row r="185" spans="2:7" ht="18" customHeight="1" x14ac:dyDescent="0.25">
      <c r="B185" s="200"/>
      <c r="E185" s="24"/>
      <c r="F185" s="24"/>
      <c r="G185" s="36"/>
    </row>
    <row r="186" spans="2:7" ht="18" customHeight="1" x14ac:dyDescent="0.25">
      <c r="B186" s="200"/>
      <c r="E186" s="24"/>
      <c r="F186" s="24"/>
      <c r="G186" s="36"/>
    </row>
    <row r="187" spans="2:7" ht="18" customHeight="1" x14ac:dyDescent="0.25">
      <c r="B187" s="200"/>
      <c r="E187" s="24"/>
      <c r="F187" s="24"/>
      <c r="G187" s="36"/>
    </row>
    <row r="188" spans="2:7" ht="18" customHeight="1" x14ac:dyDescent="0.25">
      <c r="B188" s="200"/>
      <c r="E188" s="24"/>
      <c r="F188" s="24"/>
      <c r="G188" s="36"/>
    </row>
    <row r="189" spans="2:7" ht="18" customHeight="1" x14ac:dyDescent="0.25">
      <c r="B189" s="200"/>
      <c r="E189" s="24"/>
      <c r="F189" s="24"/>
      <c r="G189" s="36"/>
    </row>
    <row r="190" spans="2:7" ht="18" customHeight="1" x14ac:dyDescent="0.25">
      <c r="B190" s="200"/>
      <c r="E190" s="24"/>
      <c r="F190" s="24"/>
      <c r="G190" s="36"/>
    </row>
    <row r="191" spans="2:7" ht="18" customHeight="1" x14ac:dyDescent="0.25">
      <c r="B191" s="200"/>
      <c r="E191" s="24"/>
      <c r="F191" s="24"/>
      <c r="G191" s="36"/>
    </row>
    <row r="192" spans="2:7" ht="18" customHeight="1" x14ac:dyDescent="0.25">
      <c r="B192" s="200"/>
      <c r="E192" s="24"/>
      <c r="F192" s="24"/>
      <c r="G192" s="36"/>
    </row>
    <row r="193" spans="2:7" ht="18" customHeight="1" x14ac:dyDescent="0.25">
      <c r="B193" s="200"/>
      <c r="E193" s="24"/>
      <c r="F193" s="24"/>
      <c r="G193" s="36"/>
    </row>
    <row r="194" spans="2:7" ht="18" customHeight="1" x14ac:dyDescent="0.25">
      <c r="B194" s="200"/>
      <c r="E194" s="24"/>
      <c r="F194" s="24"/>
      <c r="G194" s="36"/>
    </row>
    <row r="195" spans="2:7" ht="18" customHeight="1" x14ac:dyDescent="0.25">
      <c r="B195" s="200"/>
      <c r="E195" s="24"/>
      <c r="F195" s="24"/>
      <c r="G195" s="36"/>
    </row>
    <row r="196" spans="2:7" ht="18" customHeight="1" x14ac:dyDescent="0.25">
      <c r="B196" s="200"/>
      <c r="E196" s="24"/>
      <c r="F196" s="24"/>
      <c r="G196" s="36"/>
    </row>
    <row r="197" spans="2:7" ht="18" customHeight="1" x14ac:dyDescent="0.25">
      <c r="B197" s="200"/>
      <c r="E197" s="24"/>
      <c r="F197" s="24"/>
      <c r="G197" s="36"/>
    </row>
    <row r="198" spans="2:7" ht="18" customHeight="1" x14ac:dyDescent="0.25">
      <c r="B198" s="200"/>
      <c r="E198" s="24"/>
      <c r="F198" s="24"/>
      <c r="G198" s="36"/>
    </row>
    <row r="199" spans="2:7" ht="18" customHeight="1" x14ac:dyDescent="0.25">
      <c r="B199" s="200"/>
      <c r="E199" s="24"/>
      <c r="F199" s="24"/>
      <c r="G199" s="36"/>
    </row>
    <row r="200" spans="2:7" ht="18" customHeight="1" x14ac:dyDescent="0.25">
      <c r="B200" s="200"/>
      <c r="E200" s="24"/>
      <c r="F200" s="24"/>
      <c r="G200" s="36"/>
    </row>
    <row r="201" spans="2:7" ht="18" customHeight="1" x14ac:dyDescent="0.25">
      <c r="B201" s="200"/>
      <c r="E201" s="24"/>
      <c r="F201" s="24"/>
      <c r="G201" s="36"/>
    </row>
    <row r="202" spans="2:7" ht="18" customHeight="1" x14ac:dyDescent="0.25">
      <c r="B202" s="200"/>
      <c r="E202" s="24"/>
      <c r="F202" s="24"/>
      <c r="G202" s="36"/>
    </row>
    <row r="203" spans="2:7" ht="18" customHeight="1" x14ac:dyDescent="0.25">
      <c r="B203" s="200"/>
      <c r="E203" s="24"/>
      <c r="F203" s="24"/>
      <c r="G203" s="36"/>
    </row>
    <row r="204" spans="2:7" ht="18" customHeight="1" x14ac:dyDescent="0.25">
      <c r="B204" s="200"/>
      <c r="E204" s="24"/>
      <c r="F204" s="24"/>
      <c r="G204" s="36"/>
    </row>
    <row r="205" spans="2:7" ht="18" customHeight="1" x14ac:dyDescent="0.25">
      <c r="B205" s="200"/>
      <c r="E205" s="24"/>
      <c r="F205" s="24"/>
      <c r="G205" s="36"/>
    </row>
    <row r="206" spans="2:7" ht="18" customHeight="1" x14ac:dyDescent="0.25">
      <c r="B206" s="200"/>
      <c r="E206" s="24"/>
      <c r="F206" s="24"/>
      <c r="G206" s="36"/>
    </row>
    <row r="207" spans="2:7" ht="18" customHeight="1" x14ac:dyDescent="0.25">
      <c r="B207" s="200"/>
      <c r="E207" s="24"/>
      <c r="F207" s="24"/>
      <c r="G207" s="36"/>
    </row>
    <row r="208" spans="2:7" ht="18" customHeight="1" x14ac:dyDescent="0.25">
      <c r="B208" s="200"/>
      <c r="E208" s="24"/>
      <c r="F208" s="24"/>
      <c r="G208" s="36"/>
    </row>
    <row r="209" spans="2:7" ht="18" customHeight="1" x14ac:dyDescent="0.25">
      <c r="B209" s="200"/>
      <c r="E209" s="24"/>
      <c r="F209" s="24"/>
      <c r="G209" s="36"/>
    </row>
    <row r="210" spans="2:7" ht="18" customHeight="1" x14ac:dyDescent="0.25">
      <c r="B210" s="200"/>
      <c r="E210" s="24"/>
      <c r="F210" s="24"/>
      <c r="G210" s="36"/>
    </row>
    <row r="211" spans="2:7" ht="18" customHeight="1" x14ac:dyDescent="0.25">
      <c r="B211" s="200"/>
      <c r="E211" s="24"/>
      <c r="F211" s="24"/>
      <c r="G211" s="36"/>
    </row>
    <row r="212" spans="2:7" ht="18" customHeight="1" x14ac:dyDescent="0.25">
      <c r="B212" s="200"/>
      <c r="E212" s="24"/>
      <c r="F212" s="24"/>
      <c r="G212" s="36"/>
    </row>
    <row r="213" spans="2:7" ht="18" customHeight="1" x14ac:dyDescent="0.25">
      <c r="B213" s="200"/>
      <c r="E213" s="24"/>
      <c r="F213" s="24"/>
      <c r="G213" s="36"/>
    </row>
    <row r="214" spans="2:7" ht="18" customHeight="1" x14ac:dyDescent="0.25">
      <c r="B214" s="200"/>
      <c r="E214" s="24"/>
      <c r="F214" s="24"/>
      <c r="G214" s="36"/>
    </row>
    <row r="215" spans="2:7" ht="18" customHeight="1" x14ac:dyDescent="0.25">
      <c r="B215" s="200"/>
      <c r="E215" s="24"/>
      <c r="F215" s="24"/>
      <c r="G215" s="36"/>
    </row>
    <row r="216" spans="2:7" ht="18" customHeight="1" x14ac:dyDescent="0.25">
      <c r="B216" s="200"/>
      <c r="E216" s="24"/>
      <c r="F216" s="24"/>
      <c r="G216" s="36"/>
    </row>
    <row r="217" spans="2:7" ht="18" customHeight="1" x14ac:dyDescent="0.25">
      <c r="B217" s="200"/>
      <c r="E217" s="24"/>
      <c r="F217" s="24"/>
      <c r="G217" s="36"/>
    </row>
    <row r="218" spans="2:7" ht="18" customHeight="1" x14ac:dyDescent="0.25">
      <c r="B218" s="200"/>
      <c r="E218" s="24"/>
      <c r="F218" s="24"/>
      <c r="G218" s="36"/>
    </row>
    <row r="219" spans="2:7" ht="18" customHeight="1" x14ac:dyDescent="0.25">
      <c r="B219" s="200"/>
      <c r="E219" s="24"/>
      <c r="F219" s="24"/>
      <c r="G219" s="36"/>
    </row>
    <row r="220" spans="2:7" ht="18" customHeight="1" x14ac:dyDescent="0.25">
      <c r="B220" s="200"/>
      <c r="E220" s="24"/>
      <c r="F220" s="24"/>
      <c r="G220" s="36"/>
    </row>
    <row r="221" spans="2:7" ht="18" customHeight="1" x14ac:dyDescent="0.25">
      <c r="B221" s="200"/>
      <c r="E221" s="24"/>
      <c r="F221" s="24"/>
      <c r="G221" s="36"/>
    </row>
    <row r="222" spans="2:7" ht="18" customHeight="1" x14ac:dyDescent="0.25">
      <c r="B222" s="200"/>
      <c r="E222" s="24"/>
      <c r="F222" s="24"/>
      <c r="G222" s="36"/>
    </row>
    <row r="223" spans="2:7" ht="18" customHeight="1" x14ac:dyDescent="0.25">
      <c r="B223" s="200"/>
      <c r="E223" s="24"/>
      <c r="F223" s="24"/>
      <c r="G223" s="36"/>
    </row>
    <row r="224" spans="2:7" ht="18" customHeight="1" x14ac:dyDescent="0.25">
      <c r="B224" s="200"/>
      <c r="E224" s="24"/>
      <c r="F224" s="24"/>
      <c r="G224" s="36"/>
    </row>
    <row r="225" spans="2:7" ht="18" customHeight="1" x14ac:dyDescent="0.25">
      <c r="B225" s="200"/>
      <c r="E225" s="24"/>
      <c r="F225" s="24"/>
      <c r="G225" s="36"/>
    </row>
    <row r="226" spans="2:7" ht="18" customHeight="1" x14ac:dyDescent="0.25">
      <c r="B226" s="200"/>
      <c r="E226" s="24"/>
      <c r="F226" s="24"/>
      <c r="G226" s="36"/>
    </row>
    <row r="227" spans="2:7" ht="18" customHeight="1" x14ac:dyDescent="0.25">
      <c r="B227" s="200"/>
      <c r="E227" s="24"/>
      <c r="F227" s="24"/>
      <c r="G227" s="36"/>
    </row>
    <row r="228" spans="2:7" ht="18" customHeight="1" x14ac:dyDescent="0.25">
      <c r="B228" s="200"/>
      <c r="E228" s="24"/>
      <c r="F228" s="24"/>
      <c r="G228" s="36"/>
    </row>
    <row r="229" spans="2:7" ht="18" customHeight="1" x14ac:dyDescent="0.25">
      <c r="B229" s="200"/>
      <c r="E229" s="24"/>
      <c r="F229" s="24"/>
      <c r="G229" s="36"/>
    </row>
    <row r="230" spans="2:7" ht="18" customHeight="1" x14ac:dyDescent="0.25">
      <c r="B230" s="200"/>
      <c r="E230" s="24"/>
      <c r="F230" s="24"/>
      <c r="G230" s="36"/>
    </row>
    <row r="231" spans="2:7" ht="18" customHeight="1" x14ac:dyDescent="0.25">
      <c r="B231" s="200"/>
      <c r="E231" s="24"/>
      <c r="F231" s="24"/>
      <c r="G231" s="36"/>
    </row>
    <row r="232" spans="2:7" ht="18" customHeight="1" x14ac:dyDescent="0.25">
      <c r="B232" s="200"/>
      <c r="E232" s="24"/>
      <c r="F232" s="24"/>
      <c r="G232" s="36"/>
    </row>
    <row r="233" spans="2:7" ht="18" customHeight="1" x14ac:dyDescent="0.25">
      <c r="B233" s="200"/>
      <c r="E233" s="24"/>
      <c r="F233" s="24"/>
      <c r="G233" s="36"/>
    </row>
    <row r="234" spans="2:7" ht="18" customHeight="1" x14ac:dyDescent="0.25">
      <c r="B234" s="200"/>
      <c r="E234" s="24"/>
      <c r="F234" s="24"/>
      <c r="G234" s="36"/>
    </row>
    <row r="235" spans="2:7" ht="18" customHeight="1" x14ac:dyDescent="0.25">
      <c r="B235" s="200"/>
      <c r="E235" s="24"/>
      <c r="F235" s="24"/>
      <c r="G235" s="36"/>
    </row>
    <row r="236" spans="2:7" ht="18" customHeight="1" x14ac:dyDescent="0.25">
      <c r="B236" s="200"/>
      <c r="E236" s="24"/>
      <c r="F236" s="24"/>
      <c r="G236" s="36"/>
    </row>
    <row r="237" spans="2:7" ht="18" customHeight="1" x14ac:dyDescent="0.25">
      <c r="B237" s="200"/>
      <c r="E237" s="24"/>
      <c r="F237" s="24"/>
      <c r="G237" s="36"/>
    </row>
    <row r="238" spans="2:7" ht="18" customHeight="1" x14ac:dyDescent="0.25">
      <c r="B238" s="200"/>
      <c r="E238" s="24"/>
      <c r="F238" s="24"/>
      <c r="G238" s="36"/>
    </row>
    <row r="239" spans="2:7" ht="18" customHeight="1" x14ac:dyDescent="0.25">
      <c r="B239" s="200"/>
      <c r="E239" s="24"/>
      <c r="F239" s="24"/>
      <c r="G239" s="36"/>
    </row>
    <row r="240" spans="2:7" ht="18" customHeight="1" x14ac:dyDescent="0.25">
      <c r="B240" s="200"/>
      <c r="E240" s="24"/>
      <c r="F240" s="24"/>
      <c r="G240" s="36"/>
    </row>
    <row r="241" spans="2:7" ht="18" customHeight="1" x14ac:dyDescent="0.25">
      <c r="B241" s="200"/>
      <c r="E241" s="24"/>
      <c r="F241" s="24"/>
      <c r="G241" s="36"/>
    </row>
    <row r="242" spans="2:7" ht="18" customHeight="1" x14ac:dyDescent="0.25">
      <c r="B242" s="200"/>
      <c r="E242" s="24"/>
      <c r="F242" s="24"/>
      <c r="G242" s="36"/>
    </row>
    <row r="243" spans="2:7" ht="18" customHeight="1" x14ac:dyDescent="0.25">
      <c r="B243" s="200"/>
      <c r="E243" s="24"/>
      <c r="F243" s="24"/>
      <c r="G243" s="36"/>
    </row>
    <row r="244" spans="2:7" ht="18" customHeight="1" x14ac:dyDescent="0.25">
      <c r="B244" s="200"/>
      <c r="E244" s="24"/>
      <c r="F244" s="24"/>
      <c r="G244" s="36"/>
    </row>
    <row r="245" spans="2:7" ht="18" customHeight="1" x14ac:dyDescent="0.25">
      <c r="B245" s="200"/>
      <c r="E245" s="24"/>
      <c r="F245" s="24"/>
      <c r="G245" s="36"/>
    </row>
    <row r="246" spans="2:7" ht="18" customHeight="1" x14ac:dyDescent="0.25">
      <c r="B246" s="200"/>
      <c r="E246" s="24"/>
      <c r="F246" s="24"/>
      <c r="G246" s="36"/>
    </row>
    <row r="247" spans="2:7" ht="18" customHeight="1" x14ac:dyDescent="0.25">
      <c r="B247" s="200"/>
      <c r="E247" s="24"/>
      <c r="G247" s="36"/>
    </row>
    <row r="248" spans="2:7" ht="18" customHeight="1" x14ac:dyDescent="0.25">
      <c r="B248" s="200"/>
      <c r="E248" s="24"/>
      <c r="G248" s="36"/>
    </row>
    <row r="249" spans="2:7" ht="18" customHeight="1" x14ac:dyDescent="0.25">
      <c r="B249" s="200"/>
      <c r="E249" s="24"/>
      <c r="G249" s="36"/>
    </row>
    <row r="250" spans="2:7" ht="18" customHeight="1" x14ac:dyDescent="0.25">
      <c r="B250" s="200"/>
      <c r="E250" s="24"/>
      <c r="G250" s="36"/>
    </row>
    <row r="251" spans="2:7" ht="18" customHeight="1" x14ac:dyDescent="0.25">
      <c r="B251" s="200"/>
      <c r="E251" s="24"/>
      <c r="G251" s="36"/>
    </row>
    <row r="252" spans="2:7" ht="18" customHeight="1" x14ac:dyDescent="0.25">
      <c r="B252" s="200"/>
      <c r="E252" s="24"/>
      <c r="F252" s="36"/>
      <c r="G252" s="36"/>
    </row>
    <row r="253" spans="2:7" ht="18" customHeight="1" x14ac:dyDescent="0.25">
      <c r="B253" s="200"/>
      <c r="E253" s="24"/>
      <c r="F253" s="36"/>
      <c r="G253" s="36"/>
    </row>
    <row r="254" spans="2:7" ht="18" customHeight="1" x14ac:dyDescent="0.25">
      <c r="B254" s="200"/>
      <c r="E254" s="24"/>
      <c r="F254" s="36"/>
      <c r="G254" s="36"/>
    </row>
    <row r="255" spans="2:7" ht="18" customHeight="1" x14ac:dyDescent="0.25">
      <c r="B255" s="200"/>
      <c r="E255" s="24"/>
      <c r="F255" s="36"/>
      <c r="G255" s="36"/>
    </row>
    <row r="256" spans="2:7" ht="18" customHeight="1" x14ac:dyDescent="0.25">
      <c r="B256" s="200"/>
      <c r="E256" s="24"/>
      <c r="F256" s="36"/>
      <c r="G256" s="36"/>
    </row>
    <row r="257" spans="2:7" ht="18" customHeight="1" x14ac:dyDescent="0.25">
      <c r="B257" s="200"/>
      <c r="E257" s="24"/>
      <c r="F257" s="36"/>
      <c r="G257" s="36"/>
    </row>
    <row r="258" spans="2:7" ht="18" customHeight="1" x14ac:dyDescent="0.25">
      <c r="B258" s="200"/>
      <c r="E258" s="24"/>
      <c r="F258" s="36"/>
      <c r="G258" s="36"/>
    </row>
    <row r="259" spans="2:7" ht="18" customHeight="1" x14ac:dyDescent="0.25">
      <c r="B259" s="200"/>
      <c r="E259" s="24"/>
      <c r="F259" s="36"/>
      <c r="G259" s="36"/>
    </row>
    <row r="260" spans="2:7" ht="18" customHeight="1" x14ac:dyDescent="0.25">
      <c r="B260" s="200"/>
      <c r="E260" s="24"/>
      <c r="F260" s="36"/>
      <c r="G260" s="36"/>
    </row>
    <row r="261" spans="2:7" ht="18" customHeight="1" x14ac:dyDescent="0.25">
      <c r="B261" s="200"/>
      <c r="E261" s="24"/>
      <c r="F261" s="36"/>
      <c r="G261" s="36"/>
    </row>
    <row r="262" spans="2:7" ht="18" customHeight="1" x14ac:dyDescent="0.25">
      <c r="B262" s="200"/>
      <c r="E262" s="24"/>
      <c r="F262" s="36"/>
      <c r="G262" s="36"/>
    </row>
    <row r="263" spans="2:7" ht="18" customHeight="1" x14ac:dyDescent="0.25">
      <c r="B263" s="200"/>
      <c r="F263" s="36"/>
      <c r="G263" s="36"/>
    </row>
    <row r="264" spans="2:7" ht="18" customHeight="1" x14ac:dyDescent="0.25">
      <c r="B264" s="200"/>
      <c r="E264" s="35"/>
      <c r="F264" s="36"/>
      <c r="G264" s="36"/>
    </row>
    <row r="265" spans="2:7" ht="18" customHeight="1" x14ac:dyDescent="0.25">
      <c r="B265" s="200"/>
      <c r="F265" s="36"/>
      <c r="G265" s="36"/>
    </row>
    <row r="266" spans="2:7" ht="18" customHeight="1" x14ac:dyDescent="0.25">
      <c r="B266" s="200"/>
      <c r="F266" s="36"/>
      <c r="G266" s="36"/>
    </row>
    <row r="267" spans="2:7" ht="18" customHeight="1" x14ac:dyDescent="0.25">
      <c r="B267" s="200"/>
      <c r="F267" s="36"/>
      <c r="G267" s="36"/>
    </row>
    <row r="268" spans="2:7" ht="18" customHeight="1" x14ac:dyDescent="0.25">
      <c r="B268" s="200"/>
      <c r="F268" s="36"/>
      <c r="G268" s="36"/>
    </row>
    <row r="269" spans="2:7" ht="18" customHeight="1" x14ac:dyDescent="0.25">
      <c r="B269" s="200"/>
      <c r="F269" s="36"/>
      <c r="G269" s="36"/>
    </row>
    <row r="270" spans="2:7" ht="18" customHeight="1" x14ac:dyDescent="0.25">
      <c r="B270" s="200"/>
      <c r="F270" s="36"/>
      <c r="G270" s="36"/>
    </row>
    <row r="271" spans="2:7" ht="18" customHeight="1" x14ac:dyDescent="0.25">
      <c r="B271" s="200"/>
      <c r="F271" s="36"/>
      <c r="G271" s="36"/>
    </row>
    <row r="272" spans="2:7" ht="18" customHeight="1" x14ac:dyDescent="0.25">
      <c r="B272" s="200"/>
      <c r="F272" s="36"/>
      <c r="G272" s="36"/>
    </row>
    <row r="273" spans="2:7" ht="18" customHeight="1" x14ac:dyDescent="0.25">
      <c r="B273" s="200"/>
      <c r="F273" s="36"/>
      <c r="G273" s="36"/>
    </row>
    <row r="274" spans="2:7" ht="18" customHeight="1" x14ac:dyDescent="0.25">
      <c r="B274" s="200"/>
      <c r="F274" s="36"/>
      <c r="G274" s="36"/>
    </row>
    <row r="275" spans="2:7" ht="18" customHeight="1" x14ac:dyDescent="0.25">
      <c r="B275" s="200"/>
      <c r="F275" s="36"/>
      <c r="G275" s="36"/>
    </row>
    <row r="276" spans="2:7" ht="18" customHeight="1" x14ac:dyDescent="0.25">
      <c r="B276" s="200"/>
      <c r="F276" s="36"/>
      <c r="G276" s="36"/>
    </row>
    <row r="277" spans="2:7" ht="18" customHeight="1" x14ac:dyDescent="0.25">
      <c r="B277" s="200"/>
      <c r="F277" s="36"/>
      <c r="G277" s="36"/>
    </row>
    <row r="278" spans="2:7" ht="18" customHeight="1" x14ac:dyDescent="0.25">
      <c r="B278" s="200"/>
      <c r="F278" s="36"/>
      <c r="G278" s="36"/>
    </row>
    <row r="279" spans="2:7" ht="18" customHeight="1" x14ac:dyDescent="0.25">
      <c r="B279" s="200"/>
      <c r="E279" s="24"/>
      <c r="F279" s="36"/>
      <c r="G279" s="36"/>
    </row>
    <row r="280" spans="2:7" ht="18" customHeight="1" x14ac:dyDescent="0.25">
      <c r="B280" s="200"/>
      <c r="E280" s="24"/>
      <c r="F280" s="36"/>
      <c r="G280" s="36"/>
    </row>
    <row r="281" spans="2:7" ht="18" customHeight="1" x14ac:dyDescent="0.25">
      <c r="B281" s="200"/>
      <c r="E281" s="24"/>
      <c r="F281" s="36"/>
      <c r="G281" s="36"/>
    </row>
    <row r="282" spans="2:7" ht="18" customHeight="1" x14ac:dyDescent="0.25">
      <c r="B282" s="200"/>
      <c r="E282" s="24"/>
      <c r="F282" s="36"/>
      <c r="G282" s="36"/>
    </row>
    <row r="283" spans="2:7" ht="18" customHeight="1" x14ac:dyDescent="0.25">
      <c r="B283" s="200"/>
      <c r="E283" s="24"/>
      <c r="F283" s="36"/>
      <c r="G283" s="36"/>
    </row>
    <row r="284" spans="2:7" ht="18" customHeight="1" x14ac:dyDescent="0.25">
      <c r="B284" s="200"/>
      <c r="E284" s="24"/>
      <c r="F284" s="36"/>
      <c r="G284" s="36"/>
    </row>
    <row r="285" spans="2:7" ht="18" customHeight="1" x14ac:dyDescent="0.25">
      <c r="B285" s="200"/>
      <c r="E285" s="24"/>
      <c r="F285" s="36"/>
      <c r="G285" s="36"/>
    </row>
    <row r="286" spans="2:7" ht="18" customHeight="1" x14ac:dyDescent="0.25">
      <c r="B286" s="200"/>
      <c r="E286" s="24"/>
      <c r="F286" s="36"/>
      <c r="G286" s="36"/>
    </row>
    <row r="287" spans="2:7" ht="18" customHeight="1" x14ac:dyDescent="0.25">
      <c r="B287" s="200"/>
      <c r="E287" s="24"/>
      <c r="F287" s="36"/>
      <c r="G287" s="36"/>
    </row>
    <row r="288" spans="2:7" ht="18" customHeight="1" x14ac:dyDescent="0.25">
      <c r="B288" s="200"/>
      <c r="E288" s="24"/>
      <c r="F288" s="36"/>
      <c r="G288" s="36"/>
    </row>
    <row r="289" spans="2:7" ht="18" customHeight="1" x14ac:dyDescent="0.25">
      <c r="B289" s="200"/>
      <c r="E289" s="24"/>
      <c r="F289" s="36"/>
      <c r="G289" s="36"/>
    </row>
    <row r="290" spans="2:7" ht="18" customHeight="1" x14ac:dyDescent="0.25">
      <c r="B290" s="200"/>
      <c r="E290" s="24"/>
      <c r="F290" s="36"/>
      <c r="G290" s="36"/>
    </row>
    <row r="291" spans="2:7" ht="18" customHeight="1" x14ac:dyDescent="0.25">
      <c r="B291" s="200"/>
      <c r="E291" s="24"/>
      <c r="F291" s="36"/>
      <c r="G291" s="36"/>
    </row>
    <row r="292" spans="2:7" ht="18" customHeight="1" x14ac:dyDescent="0.25">
      <c r="B292" s="200"/>
      <c r="E292" s="24"/>
      <c r="F292" s="36"/>
      <c r="G292" s="36"/>
    </row>
    <row r="293" spans="2:7" ht="18" customHeight="1" x14ac:dyDescent="0.25">
      <c r="B293" s="200"/>
      <c r="E293" s="24"/>
      <c r="G293" s="36"/>
    </row>
    <row r="294" spans="2:7" ht="18" customHeight="1" x14ac:dyDescent="0.25">
      <c r="B294" s="200"/>
      <c r="E294" s="24"/>
      <c r="G294" s="36"/>
    </row>
    <row r="295" spans="2:7" ht="18" customHeight="1" x14ac:dyDescent="0.25">
      <c r="B295" s="200"/>
      <c r="E295" s="24"/>
      <c r="F295" s="24"/>
      <c r="G295" s="36"/>
    </row>
    <row r="296" spans="2:7" ht="18" customHeight="1" x14ac:dyDescent="0.25">
      <c r="B296" s="200"/>
      <c r="E296" s="24"/>
      <c r="F296" s="24"/>
      <c r="G296" s="36"/>
    </row>
    <row r="297" spans="2:7" ht="18" customHeight="1" x14ac:dyDescent="0.25">
      <c r="B297" s="200"/>
      <c r="E297" s="24"/>
      <c r="F297" s="24"/>
      <c r="G297" s="36"/>
    </row>
    <row r="298" spans="2:7" ht="18" customHeight="1" x14ac:dyDescent="0.25">
      <c r="B298" s="200"/>
      <c r="E298" s="24"/>
      <c r="F298" s="24"/>
      <c r="G298" s="36"/>
    </row>
    <row r="299" spans="2:7" ht="18" customHeight="1" x14ac:dyDescent="0.25">
      <c r="B299" s="200"/>
      <c r="E299" s="24"/>
      <c r="F299" s="24"/>
      <c r="G299" s="36"/>
    </row>
    <row r="300" spans="2:7" ht="18" customHeight="1" x14ac:dyDescent="0.25">
      <c r="B300" s="200"/>
      <c r="E300" s="24"/>
      <c r="F300" s="24"/>
      <c r="G300" s="36"/>
    </row>
    <row r="301" spans="2:7" ht="18" customHeight="1" x14ac:dyDescent="0.25">
      <c r="B301" s="200"/>
      <c r="E301" s="24"/>
      <c r="F301" s="24"/>
      <c r="G301" s="36"/>
    </row>
    <row r="302" spans="2:7" ht="18" customHeight="1" x14ac:dyDescent="0.25">
      <c r="B302" s="200"/>
      <c r="E302" s="24"/>
      <c r="F302" s="24"/>
      <c r="G302" s="36"/>
    </row>
    <row r="303" spans="2:7" ht="18" customHeight="1" x14ac:dyDescent="0.25">
      <c r="B303" s="200"/>
      <c r="E303" s="24"/>
      <c r="F303" s="24"/>
      <c r="G303" s="36"/>
    </row>
    <row r="304" spans="2:7" ht="18" customHeight="1" x14ac:dyDescent="0.25">
      <c r="B304" s="200"/>
      <c r="E304" s="24"/>
      <c r="F304" s="24"/>
      <c r="G304" s="36"/>
    </row>
    <row r="305" spans="2:7" ht="18" customHeight="1" x14ac:dyDescent="0.25">
      <c r="B305" s="200"/>
      <c r="E305" s="24"/>
      <c r="F305" s="24"/>
      <c r="G305" s="36"/>
    </row>
    <row r="306" spans="2:7" ht="18" customHeight="1" x14ac:dyDescent="0.25">
      <c r="B306" s="200"/>
      <c r="E306" s="24"/>
      <c r="F306" s="24"/>
      <c r="G306" s="36"/>
    </row>
    <row r="307" spans="2:7" ht="18" customHeight="1" x14ac:dyDescent="0.25">
      <c r="B307" s="200"/>
      <c r="E307" s="24"/>
      <c r="F307" s="24"/>
      <c r="G307" s="36"/>
    </row>
    <row r="308" spans="2:7" ht="18" customHeight="1" x14ac:dyDescent="0.25">
      <c r="B308" s="200"/>
      <c r="E308" s="24"/>
      <c r="F308" s="24"/>
      <c r="G308" s="36"/>
    </row>
    <row r="309" spans="2:7" ht="18" customHeight="1" x14ac:dyDescent="0.25">
      <c r="B309" s="200"/>
      <c r="E309" s="24"/>
      <c r="F309" s="24"/>
      <c r="G309" s="36"/>
    </row>
    <row r="310" spans="2:7" ht="18" customHeight="1" x14ac:dyDescent="0.25">
      <c r="B310" s="200"/>
      <c r="E310" s="24"/>
      <c r="F310" s="24"/>
      <c r="G310" s="36"/>
    </row>
    <row r="311" spans="2:7" ht="18" customHeight="1" x14ac:dyDescent="0.25">
      <c r="B311" s="200"/>
      <c r="E311" s="24"/>
      <c r="F311" s="24"/>
      <c r="G311" s="36"/>
    </row>
    <row r="312" spans="2:7" ht="18" customHeight="1" x14ac:dyDescent="0.25">
      <c r="B312" s="200"/>
      <c r="E312" s="24"/>
      <c r="F312" s="24"/>
      <c r="G312" s="36"/>
    </row>
    <row r="313" spans="2:7" ht="18" customHeight="1" x14ac:dyDescent="0.25">
      <c r="B313" s="200"/>
      <c r="E313" s="24"/>
      <c r="F313" s="24"/>
      <c r="G313" s="36"/>
    </row>
    <row r="314" spans="2:7" ht="18" customHeight="1" x14ac:dyDescent="0.25">
      <c r="B314" s="200"/>
      <c r="E314" s="24"/>
      <c r="F314" s="24"/>
      <c r="G314" s="36"/>
    </row>
    <row r="315" spans="2:7" ht="18" customHeight="1" x14ac:dyDescent="0.25">
      <c r="B315" s="200"/>
      <c r="E315" s="24"/>
      <c r="F315" s="24"/>
      <c r="G315" s="36"/>
    </row>
    <row r="316" spans="2:7" ht="18" customHeight="1" x14ac:dyDescent="0.25">
      <c r="B316" s="200"/>
      <c r="E316" s="24"/>
      <c r="F316" s="24"/>
      <c r="G316" s="36"/>
    </row>
    <row r="317" spans="2:7" ht="18" customHeight="1" x14ac:dyDescent="0.25">
      <c r="B317" s="200"/>
      <c r="E317" s="24"/>
      <c r="F317" s="24"/>
      <c r="G317" s="36"/>
    </row>
    <row r="318" spans="2:7" ht="18" customHeight="1" x14ac:dyDescent="0.25">
      <c r="B318" s="200"/>
      <c r="E318" s="24"/>
      <c r="F318" s="24"/>
      <c r="G318" s="36"/>
    </row>
    <row r="319" spans="2:7" ht="18" customHeight="1" x14ac:dyDescent="0.25">
      <c r="B319" s="200"/>
      <c r="E319" s="24"/>
      <c r="F319" s="24"/>
      <c r="G319" s="36"/>
    </row>
    <row r="320" spans="2:7" ht="18" customHeight="1" x14ac:dyDescent="0.25">
      <c r="B320" s="200"/>
      <c r="E320" s="24"/>
      <c r="F320" s="24"/>
      <c r="G320" s="36"/>
    </row>
    <row r="321" spans="2:7" ht="18" customHeight="1" x14ac:dyDescent="0.25">
      <c r="B321" s="200"/>
      <c r="E321" s="24"/>
      <c r="F321" s="24"/>
      <c r="G321" s="36"/>
    </row>
    <row r="322" spans="2:7" ht="18" customHeight="1" x14ac:dyDescent="0.25">
      <c r="B322" s="200"/>
      <c r="E322" s="24"/>
      <c r="F322" s="24"/>
      <c r="G322" s="36"/>
    </row>
    <row r="323" spans="2:7" ht="18" customHeight="1" x14ac:dyDescent="0.25">
      <c r="B323" s="200"/>
      <c r="E323" s="24"/>
      <c r="F323" s="24"/>
      <c r="G323" s="36"/>
    </row>
    <row r="324" spans="2:7" ht="18" customHeight="1" x14ac:dyDescent="0.25">
      <c r="B324" s="200"/>
      <c r="E324" s="24"/>
      <c r="F324" s="24"/>
      <c r="G324" s="36"/>
    </row>
    <row r="325" spans="2:7" ht="18" customHeight="1" x14ac:dyDescent="0.25">
      <c r="B325" s="200"/>
      <c r="E325" s="24"/>
      <c r="F325" s="24"/>
      <c r="G325" s="36"/>
    </row>
    <row r="326" spans="2:7" ht="18" customHeight="1" x14ac:dyDescent="0.25">
      <c r="B326" s="200"/>
      <c r="E326" s="24"/>
      <c r="F326" s="24"/>
      <c r="G326" s="36"/>
    </row>
    <row r="327" spans="2:7" ht="18" customHeight="1" x14ac:dyDescent="0.25">
      <c r="B327" s="200"/>
      <c r="E327" s="24"/>
      <c r="F327" s="24"/>
      <c r="G327" s="36"/>
    </row>
    <row r="328" spans="2:7" ht="18" customHeight="1" x14ac:dyDescent="0.25">
      <c r="B328" s="200"/>
      <c r="E328" s="24"/>
      <c r="F328" s="24"/>
      <c r="G328" s="36"/>
    </row>
    <row r="329" spans="2:7" ht="18" customHeight="1" x14ac:dyDescent="0.25">
      <c r="B329" s="200"/>
      <c r="E329" s="24"/>
      <c r="F329" s="24"/>
      <c r="G329" s="36"/>
    </row>
    <row r="330" spans="2:7" ht="18" customHeight="1" x14ac:dyDescent="0.25">
      <c r="B330" s="200"/>
      <c r="E330" s="24"/>
      <c r="F330" s="24"/>
      <c r="G330" s="36"/>
    </row>
    <row r="331" spans="2:7" ht="18" customHeight="1" x14ac:dyDescent="0.25">
      <c r="B331" s="200"/>
      <c r="E331" s="24"/>
      <c r="F331" s="24"/>
      <c r="G331" s="36"/>
    </row>
    <row r="332" spans="2:7" ht="18" customHeight="1" x14ac:dyDescent="0.25">
      <c r="B332" s="200"/>
      <c r="E332" s="24"/>
      <c r="F332" s="24"/>
      <c r="G332" s="36"/>
    </row>
    <row r="333" spans="2:7" ht="18" customHeight="1" x14ac:dyDescent="0.25">
      <c r="B333" s="200"/>
      <c r="E333" s="24"/>
      <c r="F333" s="24"/>
      <c r="G333" s="36"/>
    </row>
    <row r="334" spans="2:7" ht="18" customHeight="1" x14ac:dyDescent="0.25">
      <c r="B334" s="200"/>
      <c r="E334" s="24"/>
      <c r="F334" s="24"/>
      <c r="G334" s="36"/>
    </row>
    <row r="335" spans="2:7" ht="18" customHeight="1" x14ac:dyDescent="0.25">
      <c r="B335" s="200"/>
      <c r="E335" s="24"/>
      <c r="F335" s="24"/>
      <c r="G335" s="36"/>
    </row>
    <row r="336" spans="2:7" ht="18" customHeight="1" x14ac:dyDescent="0.25">
      <c r="B336" s="200"/>
      <c r="E336" s="24"/>
      <c r="F336" s="24"/>
      <c r="G336" s="36"/>
    </row>
    <row r="337" spans="2:7" ht="18" customHeight="1" x14ac:dyDescent="0.25">
      <c r="B337" s="200"/>
      <c r="E337" s="24"/>
      <c r="F337" s="24"/>
      <c r="G337" s="36"/>
    </row>
    <row r="338" spans="2:7" ht="18" customHeight="1" x14ac:dyDescent="0.25">
      <c r="B338" s="200"/>
      <c r="E338" s="24"/>
      <c r="F338" s="24"/>
      <c r="G338" s="36"/>
    </row>
    <row r="339" spans="2:7" ht="18" customHeight="1" x14ac:dyDescent="0.25">
      <c r="B339" s="200"/>
      <c r="E339" s="24"/>
      <c r="F339" s="24"/>
      <c r="G339" s="36"/>
    </row>
    <row r="340" spans="2:7" ht="18" customHeight="1" x14ac:dyDescent="0.25">
      <c r="B340" s="200"/>
      <c r="E340" s="24"/>
      <c r="F340" s="24"/>
      <c r="G340" s="36"/>
    </row>
    <row r="341" spans="2:7" ht="18" customHeight="1" x14ac:dyDescent="0.25">
      <c r="B341" s="200"/>
      <c r="E341" s="24"/>
      <c r="F341" s="24"/>
      <c r="G341" s="36"/>
    </row>
    <row r="342" spans="2:7" ht="18" customHeight="1" x14ac:dyDescent="0.25">
      <c r="B342" s="200"/>
      <c r="E342" s="24"/>
      <c r="F342" s="24"/>
      <c r="G342" s="36"/>
    </row>
    <row r="343" spans="2:7" ht="18" customHeight="1" x14ac:dyDescent="0.25">
      <c r="B343" s="200"/>
      <c r="E343" s="24"/>
      <c r="F343" s="24"/>
      <c r="G343" s="36"/>
    </row>
    <row r="344" spans="2:7" ht="18" customHeight="1" x14ac:dyDescent="0.25">
      <c r="B344" s="200"/>
      <c r="E344" s="24"/>
      <c r="F344" s="24"/>
      <c r="G344" s="36"/>
    </row>
    <row r="345" spans="2:7" ht="18" customHeight="1" x14ac:dyDescent="0.25">
      <c r="B345" s="200"/>
      <c r="E345" s="24"/>
      <c r="F345" s="24"/>
      <c r="G345" s="36"/>
    </row>
    <row r="346" spans="2:7" ht="18" customHeight="1" x14ac:dyDescent="0.25">
      <c r="B346" s="200"/>
      <c r="E346" s="24"/>
      <c r="F346" s="24"/>
      <c r="G346" s="36"/>
    </row>
    <row r="347" spans="2:7" ht="18" customHeight="1" x14ac:dyDescent="0.25">
      <c r="B347" s="200"/>
      <c r="E347" s="24"/>
      <c r="F347" s="24"/>
      <c r="G347" s="36"/>
    </row>
    <row r="348" spans="2:7" ht="18" customHeight="1" x14ac:dyDescent="0.25">
      <c r="B348" s="200"/>
      <c r="E348" s="24"/>
      <c r="F348" s="24"/>
      <c r="G348" s="36"/>
    </row>
    <row r="349" spans="2:7" ht="18" customHeight="1" x14ac:dyDescent="0.25">
      <c r="B349" s="200"/>
      <c r="E349" s="24"/>
      <c r="F349" s="24"/>
      <c r="G349" s="36"/>
    </row>
    <row r="350" spans="2:7" ht="18" customHeight="1" x14ac:dyDescent="0.25">
      <c r="B350" s="200"/>
      <c r="E350" s="24"/>
      <c r="F350" s="24"/>
      <c r="G350" s="36"/>
    </row>
    <row r="351" spans="2:7" ht="18" customHeight="1" x14ac:dyDescent="0.25">
      <c r="B351" s="200"/>
      <c r="E351" s="24"/>
      <c r="F351" s="24"/>
      <c r="G351" s="36"/>
    </row>
    <row r="352" spans="2:7" ht="18" customHeight="1" x14ac:dyDescent="0.25">
      <c r="B352" s="200"/>
      <c r="E352" s="24"/>
      <c r="F352" s="24"/>
      <c r="G352" s="36"/>
    </row>
    <row r="353" spans="2:7" ht="18" customHeight="1" x14ac:dyDescent="0.25">
      <c r="B353" s="200"/>
      <c r="E353" s="24"/>
      <c r="F353" s="24"/>
      <c r="G353" s="36"/>
    </row>
    <row r="354" spans="2:7" ht="18" customHeight="1" x14ac:dyDescent="0.25">
      <c r="B354" s="200"/>
      <c r="E354" s="24"/>
      <c r="F354" s="24"/>
      <c r="G354" s="36"/>
    </row>
    <row r="355" spans="2:7" ht="18" customHeight="1" x14ac:dyDescent="0.25">
      <c r="B355" s="200"/>
      <c r="E355" s="24"/>
      <c r="F355" s="24"/>
      <c r="G355" s="36"/>
    </row>
    <row r="356" spans="2:7" ht="18" customHeight="1" x14ac:dyDescent="0.25">
      <c r="B356" s="200"/>
      <c r="E356" s="24"/>
      <c r="F356" s="24"/>
      <c r="G356" s="36"/>
    </row>
    <row r="357" spans="2:7" ht="18" customHeight="1" x14ac:dyDescent="0.25">
      <c r="B357" s="200"/>
      <c r="E357" s="24"/>
      <c r="F357" s="24"/>
      <c r="G357" s="36"/>
    </row>
    <row r="358" spans="2:7" ht="18" customHeight="1" x14ac:dyDescent="0.25">
      <c r="B358" s="200"/>
      <c r="E358" s="24"/>
      <c r="F358" s="24"/>
      <c r="G358" s="36"/>
    </row>
    <row r="359" spans="2:7" ht="18" customHeight="1" x14ac:dyDescent="0.25">
      <c r="B359" s="200"/>
      <c r="E359" s="24"/>
      <c r="F359" s="24"/>
      <c r="G359" s="36"/>
    </row>
    <row r="360" spans="2:7" ht="18" customHeight="1" x14ac:dyDescent="0.25">
      <c r="B360" s="200"/>
      <c r="E360" s="24"/>
      <c r="F360" s="24"/>
      <c r="G360" s="36"/>
    </row>
    <row r="361" spans="2:7" ht="18" customHeight="1" x14ac:dyDescent="0.25">
      <c r="B361" s="200"/>
      <c r="E361" s="24"/>
      <c r="F361" s="24"/>
      <c r="G361" s="36"/>
    </row>
    <row r="362" spans="2:7" ht="18" customHeight="1" x14ac:dyDescent="0.25">
      <c r="B362" s="200"/>
      <c r="E362" s="24"/>
      <c r="F362" s="24"/>
      <c r="G362" s="36"/>
    </row>
    <row r="363" spans="2:7" ht="18" customHeight="1" x14ac:dyDescent="0.25">
      <c r="B363" s="200"/>
      <c r="E363" s="24"/>
      <c r="F363" s="24"/>
      <c r="G363" s="36"/>
    </row>
    <row r="364" spans="2:7" ht="18" customHeight="1" x14ac:dyDescent="0.25">
      <c r="B364" s="200"/>
      <c r="E364" s="24"/>
      <c r="F364" s="24"/>
      <c r="G364" s="36"/>
    </row>
    <row r="365" spans="2:7" ht="18" customHeight="1" x14ac:dyDescent="0.25">
      <c r="B365" s="200"/>
      <c r="E365" s="24"/>
      <c r="F365" s="24"/>
      <c r="G365" s="36"/>
    </row>
    <row r="366" spans="2:7" ht="18" customHeight="1" x14ac:dyDescent="0.25">
      <c r="B366" s="200"/>
      <c r="E366" s="24"/>
      <c r="F366" s="24"/>
      <c r="G366" s="36"/>
    </row>
    <row r="367" spans="2:7" ht="18" customHeight="1" x14ac:dyDescent="0.25">
      <c r="B367" s="200"/>
      <c r="E367" s="24"/>
      <c r="F367" s="24"/>
      <c r="G367" s="36"/>
    </row>
    <row r="368" spans="2:7" ht="18" customHeight="1" x14ac:dyDescent="0.25">
      <c r="B368" s="200"/>
      <c r="E368" s="24"/>
      <c r="F368" s="24"/>
      <c r="G368" s="36"/>
    </row>
    <row r="369" spans="2:7" ht="18" customHeight="1" x14ac:dyDescent="0.25">
      <c r="B369" s="200"/>
      <c r="E369" s="24"/>
      <c r="F369" s="24"/>
      <c r="G369" s="36"/>
    </row>
    <row r="370" spans="2:7" ht="18" customHeight="1" x14ac:dyDescent="0.25">
      <c r="B370" s="200"/>
      <c r="E370" s="24"/>
      <c r="F370" s="24"/>
      <c r="G370" s="36"/>
    </row>
    <row r="371" spans="2:7" ht="18" customHeight="1" x14ac:dyDescent="0.25">
      <c r="B371" s="200"/>
      <c r="E371" s="24"/>
      <c r="F371" s="24"/>
      <c r="G371" s="36"/>
    </row>
    <row r="372" spans="2:7" ht="18" customHeight="1" x14ac:dyDescent="0.25">
      <c r="B372" s="200"/>
      <c r="E372" s="24"/>
      <c r="F372" s="24"/>
      <c r="G372" s="36"/>
    </row>
    <row r="373" spans="2:7" ht="18" customHeight="1" x14ac:dyDescent="0.25">
      <c r="B373" s="200"/>
      <c r="E373" s="24"/>
      <c r="F373" s="24"/>
      <c r="G373" s="36"/>
    </row>
    <row r="374" spans="2:7" ht="18" customHeight="1" x14ac:dyDescent="0.25">
      <c r="B374" s="200"/>
      <c r="E374" s="24"/>
      <c r="F374" s="24"/>
      <c r="G374" s="36"/>
    </row>
    <row r="375" spans="2:7" ht="18" customHeight="1" x14ac:dyDescent="0.25">
      <c r="B375" s="200"/>
      <c r="E375" s="24"/>
      <c r="F375" s="24"/>
      <c r="G375" s="36"/>
    </row>
    <row r="376" spans="2:7" ht="18" customHeight="1" x14ac:dyDescent="0.25">
      <c r="B376" s="200"/>
      <c r="E376" s="24"/>
      <c r="F376" s="24"/>
      <c r="G376" s="36"/>
    </row>
    <row r="377" spans="2:7" ht="18" customHeight="1" x14ac:dyDescent="0.25">
      <c r="B377" s="200"/>
      <c r="E377" s="24"/>
      <c r="F377" s="24"/>
      <c r="G377" s="36"/>
    </row>
    <row r="378" spans="2:7" ht="18" customHeight="1" x14ac:dyDescent="0.25">
      <c r="B378" s="200"/>
      <c r="E378" s="24"/>
      <c r="F378" s="24"/>
      <c r="G378" s="36"/>
    </row>
    <row r="379" spans="2:7" ht="18" customHeight="1" x14ac:dyDescent="0.25">
      <c r="B379" s="200"/>
      <c r="E379" s="24"/>
      <c r="F379" s="24"/>
      <c r="G379" s="36"/>
    </row>
    <row r="380" spans="2:7" ht="18" customHeight="1" x14ac:dyDescent="0.25">
      <c r="B380" s="200"/>
      <c r="E380" s="24"/>
      <c r="F380" s="24"/>
      <c r="G380" s="36"/>
    </row>
    <row r="381" spans="2:7" ht="18" customHeight="1" x14ac:dyDescent="0.25">
      <c r="B381" s="200"/>
      <c r="E381" s="24"/>
      <c r="F381" s="24"/>
      <c r="G381" s="36"/>
    </row>
    <row r="382" spans="2:7" ht="18" customHeight="1" x14ac:dyDescent="0.25">
      <c r="B382" s="200"/>
      <c r="E382" s="24"/>
      <c r="F382" s="24"/>
      <c r="G382" s="36"/>
    </row>
    <row r="383" spans="2:7" ht="18" customHeight="1" x14ac:dyDescent="0.25">
      <c r="B383" s="200"/>
      <c r="E383" s="24"/>
      <c r="F383" s="24"/>
      <c r="G383" s="36"/>
    </row>
    <row r="384" spans="2:7" ht="18" customHeight="1" x14ac:dyDescent="0.25">
      <c r="B384" s="200"/>
      <c r="E384" s="24"/>
      <c r="F384" s="24"/>
      <c r="G384" s="36"/>
    </row>
    <row r="385" spans="2:7" ht="18" customHeight="1" x14ac:dyDescent="0.25">
      <c r="B385" s="200"/>
      <c r="E385" s="24"/>
      <c r="F385" s="24"/>
      <c r="G385" s="36"/>
    </row>
    <row r="386" spans="2:7" ht="18" customHeight="1" x14ac:dyDescent="0.25">
      <c r="B386" s="200"/>
      <c r="E386" s="24"/>
      <c r="F386" s="24"/>
      <c r="G386" s="36"/>
    </row>
    <row r="387" spans="2:7" ht="18" customHeight="1" x14ac:dyDescent="0.25">
      <c r="B387" s="200"/>
      <c r="E387" s="24"/>
      <c r="F387" s="24"/>
      <c r="G387" s="36"/>
    </row>
    <row r="388" spans="2:7" ht="18" customHeight="1" x14ac:dyDescent="0.25">
      <c r="B388" s="200"/>
      <c r="E388" s="24"/>
      <c r="F388" s="24"/>
      <c r="G388" s="36"/>
    </row>
    <row r="389" spans="2:7" ht="18" customHeight="1" x14ac:dyDescent="0.25">
      <c r="B389" s="200"/>
      <c r="E389" s="24"/>
      <c r="F389" s="24"/>
      <c r="G389" s="36"/>
    </row>
    <row r="390" spans="2:7" ht="18" customHeight="1" x14ac:dyDescent="0.25">
      <c r="B390" s="200"/>
      <c r="E390" s="24"/>
      <c r="F390" s="24"/>
      <c r="G390" s="36"/>
    </row>
    <row r="391" spans="2:7" ht="18" customHeight="1" x14ac:dyDescent="0.25">
      <c r="B391" s="200"/>
      <c r="E391" s="24"/>
      <c r="F391" s="24"/>
      <c r="G391" s="36"/>
    </row>
    <row r="392" spans="2:7" ht="18" customHeight="1" x14ac:dyDescent="0.25">
      <c r="B392" s="200"/>
      <c r="E392" s="24"/>
      <c r="F392" s="24"/>
      <c r="G392" s="36"/>
    </row>
    <row r="393" spans="2:7" ht="18" customHeight="1" x14ac:dyDescent="0.25">
      <c r="B393" s="200"/>
      <c r="E393" s="24"/>
      <c r="F393" s="24"/>
      <c r="G393" s="36"/>
    </row>
    <row r="394" spans="2:7" ht="18" customHeight="1" x14ac:dyDescent="0.25">
      <c r="B394" s="200"/>
      <c r="E394" s="24"/>
      <c r="F394" s="24"/>
      <c r="G394" s="36"/>
    </row>
    <row r="395" spans="2:7" ht="18" customHeight="1" x14ac:dyDescent="0.25">
      <c r="B395" s="200"/>
      <c r="E395" s="24"/>
      <c r="F395" s="24"/>
      <c r="G395" s="36"/>
    </row>
    <row r="396" spans="2:7" ht="18" customHeight="1" x14ac:dyDescent="0.25">
      <c r="B396" s="200"/>
      <c r="E396" s="24"/>
      <c r="F396" s="24"/>
      <c r="G396" s="36"/>
    </row>
    <row r="397" spans="2:7" ht="18" customHeight="1" x14ac:dyDescent="0.25">
      <c r="B397" s="200"/>
      <c r="E397" s="24"/>
      <c r="F397" s="24"/>
      <c r="G397" s="36"/>
    </row>
    <row r="398" spans="2:7" ht="18" customHeight="1" x14ac:dyDescent="0.25">
      <c r="B398" s="200"/>
      <c r="E398" s="24"/>
      <c r="F398" s="24"/>
      <c r="G398" s="36"/>
    </row>
    <row r="399" spans="2:7" ht="18" customHeight="1" x14ac:dyDescent="0.25">
      <c r="B399" s="200"/>
      <c r="E399" s="24"/>
      <c r="F399" s="24"/>
      <c r="G399" s="36"/>
    </row>
    <row r="400" spans="2:7" ht="18" customHeight="1" x14ac:dyDescent="0.25">
      <c r="B400" s="200"/>
      <c r="E400" s="24"/>
      <c r="F400" s="24"/>
      <c r="G400" s="36"/>
    </row>
    <row r="401" spans="2:7" ht="18" customHeight="1" x14ac:dyDescent="0.25">
      <c r="B401" s="200"/>
      <c r="E401" s="24"/>
      <c r="F401" s="24"/>
      <c r="G401" s="36"/>
    </row>
    <row r="402" spans="2:7" ht="18" customHeight="1" x14ac:dyDescent="0.25">
      <c r="B402" s="200"/>
      <c r="E402" s="24"/>
      <c r="F402" s="24"/>
      <c r="G402" s="36"/>
    </row>
    <row r="403" spans="2:7" ht="18" customHeight="1" x14ac:dyDescent="0.25">
      <c r="B403" s="200"/>
      <c r="E403" s="24"/>
      <c r="F403" s="24"/>
      <c r="G403" s="36"/>
    </row>
    <row r="404" spans="2:7" ht="18" customHeight="1" x14ac:dyDescent="0.25">
      <c r="B404" s="200"/>
      <c r="E404" s="24"/>
      <c r="F404" s="24"/>
      <c r="G404" s="36"/>
    </row>
    <row r="405" spans="2:7" ht="18" customHeight="1" x14ac:dyDescent="0.25">
      <c r="B405" s="200"/>
      <c r="E405" s="24"/>
      <c r="F405" s="24"/>
      <c r="G405" s="36"/>
    </row>
    <row r="406" spans="2:7" ht="18" customHeight="1" x14ac:dyDescent="0.25">
      <c r="B406" s="200"/>
      <c r="E406" s="24"/>
      <c r="F406" s="24"/>
      <c r="G406" s="36"/>
    </row>
    <row r="407" spans="2:7" ht="18" customHeight="1" x14ac:dyDescent="0.25">
      <c r="B407" s="200"/>
      <c r="E407" s="24"/>
      <c r="F407" s="24"/>
      <c r="G407" s="36"/>
    </row>
    <row r="408" spans="2:7" ht="18" customHeight="1" x14ac:dyDescent="0.25">
      <c r="B408" s="200"/>
      <c r="E408" s="24"/>
      <c r="F408" s="24"/>
      <c r="G408" s="36"/>
    </row>
    <row r="409" spans="2:7" ht="18" customHeight="1" x14ac:dyDescent="0.25">
      <c r="B409" s="200"/>
      <c r="E409" s="24"/>
      <c r="F409" s="24"/>
      <c r="G409" s="36"/>
    </row>
    <row r="410" spans="2:7" ht="18" customHeight="1" x14ac:dyDescent="0.25">
      <c r="B410" s="200"/>
      <c r="E410" s="24"/>
      <c r="F410" s="24"/>
      <c r="G410" s="36"/>
    </row>
    <row r="411" spans="2:7" ht="18" customHeight="1" x14ac:dyDescent="0.25">
      <c r="B411" s="200"/>
      <c r="E411" s="24"/>
      <c r="F411" s="24"/>
      <c r="G411" s="36"/>
    </row>
    <row r="412" spans="2:7" ht="18" customHeight="1" x14ac:dyDescent="0.25">
      <c r="B412" s="200"/>
      <c r="E412" s="24"/>
      <c r="F412" s="24"/>
      <c r="G412" s="36"/>
    </row>
    <row r="413" spans="2:7" ht="18" customHeight="1" x14ac:dyDescent="0.25">
      <c r="B413" s="200"/>
      <c r="E413" s="24"/>
      <c r="F413" s="24"/>
      <c r="G413" s="36"/>
    </row>
    <row r="414" spans="2:7" ht="18" customHeight="1" x14ac:dyDescent="0.25">
      <c r="B414" s="200"/>
      <c r="E414" s="24"/>
      <c r="F414" s="24"/>
      <c r="G414" s="36"/>
    </row>
    <row r="415" spans="2:7" ht="18" customHeight="1" x14ac:dyDescent="0.25">
      <c r="B415" s="200"/>
      <c r="E415" s="24"/>
      <c r="F415" s="24"/>
      <c r="G415" s="36"/>
    </row>
    <row r="416" spans="2:7" ht="18" customHeight="1" x14ac:dyDescent="0.25">
      <c r="B416" s="200"/>
      <c r="E416" s="24"/>
      <c r="F416" s="24"/>
      <c r="G416" s="36"/>
    </row>
    <row r="417" spans="2:7" ht="18" customHeight="1" x14ac:dyDescent="0.25">
      <c r="B417" s="200"/>
      <c r="E417" s="24"/>
      <c r="F417" s="24"/>
      <c r="G417" s="36"/>
    </row>
    <row r="418" spans="2:7" ht="18" customHeight="1" x14ac:dyDescent="0.25">
      <c r="B418" s="200"/>
      <c r="E418" s="24"/>
      <c r="F418" s="24"/>
      <c r="G418" s="36"/>
    </row>
    <row r="419" spans="2:7" ht="18" customHeight="1" x14ac:dyDescent="0.25">
      <c r="B419" s="200"/>
      <c r="E419" s="24"/>
      <c r="F419" s="24"/>
      <c r="G419" s="36"/>
    </row>
    <row r="420" spans="2:7" ht="18" customHeight="1" x14ac:dyDescent="0.25">
      <c r="B420" s="200"/>
      <c r="E420" s="24"/>
      <c r="F420" s="24"/>
      <c r="G420" s="36"/>
    </row>
    <row r="421" spans="2:7" ht="18" customHeight="1" x14ac:dyDescent="0.25">
      <c r="B421" s="200"/>
      <c r="E421" s="24"/>
      <c r="F421" s="24"/>
      <c r="G421" s="36"/>
    </row>
    <row r="422" spans="2:7" ht="18" customHeight="1" x14ac:dyDescent="0.25">
      <c r="B422" s="200"/>
      <c r="E422" s="24"/>
      <c r="F422" s="24"/>
      <c r="G422" s="36"/>
    </row>
    <row r="423" spans="2:7" ht="18" customHeight="1" x14ac:dyDescent="0.25">
      <c r="B423" s="200"/>
      <c r="E423" s="24"/>
      <c r="F423" s="24"/>
      <c r="G423" s="36"/>
    </row>
    <row r="424" spans="2:7" ht="18" customHeight="1" x14ac:dyDescent="0.25">
      <c r="B424" s="200"/>
      <c r="E424" s="24"/>
      <c r="F424" s="24"/>
      <c r="G424" s="36"/>
    </row>
    <row r="425" spans="2:7" ht="18" customHeight="1" x14ac:dyDescent="0.25">
      <c r="B425" s="200"/>
      <c r="E425" s="24"/>
      <c r="F425" s="24"/>
      <c r="G425" s="36"/>
    </row>
    <row r="426" spans="2:7" ht="18" customHeight="1" x14ac:dyDescent="0.25">
      <c r="B426" s="200"/>
      <c r="E426" s="24"/>
      <c r="F426" s="24"/>
      <c r="G426" s="36"/>
    </row>
    <row r="427" spans="2:7" ht="18" customHeight="1" x14ac:dyDescent="0.25">
      <c r="B427" s="200"/>
      <c r="E427" s="24"/>
      <c r="F427" s="24"/>
      <c r="G427" s="36"/>
    </row>
    <row r="428" spans="2:7" ht="18" customHeight="1" x14ac:dyDescent="0.25">
      <c r="B428" s="200"/>
      <c r="E428" s="24"/>
      <c r="F428" s="24"/>
      <c r="G428" s="36"/>
    </row>
    <row r="429" spans="2:7" ht="18" customHeight="1" x14ac:dyDescent="0.25">
      <c r="B429" s="200"/>
      <c r="E429" s="24"/>
      <c r="F429" s="24"/>
      <c r="G429" s="36"/>
    </row>
    <row r="430" spans="2:7" ht="18" customHeight="1" x14ac:dyDescent="0.25">
      <c r="B430" s="200"/>
      <c r="E430" s="24"/>
      <c r="F430" s="24"/>
      <c r="G430" s="36"/>
    </row>
    <row r="431" spans="2:7" ht="18" customHeight="1" x14ac:dyDescent="0.25">
      <c r="B431" s="200"/>
      <c r="E431" s="24"/>
      <c r="F431" s="24"/>
      <c r="G431" s="36"/>
    </row>
    <row r="432" spans="2:7" ht="18" customHeight="1" x14ac:dyDescent="0.25">
      <c r="B432" s="200"/>
      <c r="E432" s="24"/>
      <c r="F432" s="24"/>
      <c r="G432" s="36"/>
    </row>
    <row r="433" spans="2:7" ht="18" customHeight="1" x14ac:dyDescent="0.25">
      <c r="B433" s="200"/>
      <c r="E433" s="24"/>
      <c r="F433" s="24"/>
      <c r="G433" s="36"/>
    </row>
    <row r="434" spans="2:7" ht="18" customHeight="1" x14ac:dyDescent="0.25">
      <c r="B434" s="200"/>
      <c r="E434" s="24"/>
      <c r="F434" s="24"/>
      <c r="G434" s="36"/>
    </row>
    <row r="435" spans="2:7" ht="18" customHeight="1" x14ac:dyDescent="0.25">
      <c r="B435" s="200"/>
      <c r="E435" s="24"/>
      <c r="F435" s="24"/>
      <c r="G435" s="36"/>
    </row>
    <row r="436" spans="2:7" ht="18" customHeight="1" x14ac:dyDescent="0.25">
      <c r="B436" s="200"/>
      <c r="E436" s="24"/>
      <c r="F436" s="24"/>
      <c r="G436" s="36"/>
    </row>
    <row r="437" spans="2:7" ht="18" customHeight="1" x14ac:dyDescent="0.25">
      <c r="B437" s="200"/>
      <c r="E437" s="24"/>
      <c r="F437" s="24"/>
      <c r="G437" s="36"/>
    </row>
    <row r="438" spans="2:7" ht="18" customHeight="1" x14ac:dyDescent="0.25">
      <c r="B438" s="200"/>
      <c r="E438" s="24"/>
      <c r="F438" s="24"/>
      <c r="G438" s="36"/>
    </row>
    <row r="439" spans="2:7" ht="18" customHeight="1" x14ac:dyDescent="0.25">
      <c r="B439" s="200"/>
      <c r="E439" s="24"/>
      <c r="F439" s="24"/>
      <c r="G439" s="36"/>
    </row>
    <row r="440" spans="2:7" ht="18" customHeight="1" x14ac:dyDescent="0.25">
      <c r="B440" s="200"/>
      <c r="E440" s="24"/>
      <c r="F440" s="24"/>
      <c r="G440" s="36"/>
    </row>
    <row r="441" spans="2:7" ht="18" customHeight="1" x14ac:dyDescent="0.25">
      <c r="B441" s="200"/>
      <c r="E441" s="24"/>
      <c r="F441" s="24"/>
      <c r="G441" s="36"/>
    </row>
    <row r="442" spans="2:7" ht="18" customHeight="1" x14ac:dyDescent="0.25">
      <c r="B442" s="200"/>
      <c r="E442" s="24"/>
      <c r="F442" s="24"/>
      <c r="G442" s="36"/>
    </row>
    <row r="443" spans="2:7" ht="18" customHeight="1" x14ac:dyDescent="0.25">
      <c r="B443" s="200"/>
      <c r="E443" s="24"/>
      <c r="F443" s="24"/>
      <c r="G443" s="36"/>
    </row>
    <row r="444" spans="2:7" ht="18" customHeight="1" x14ac:dyDescent="0.25">
      <c r="B444" s="200"/>
      <c r="E444" s="24"/>
      <c r="F444" s="24"/>
      <c r="G444" s="36"/>
    </row>
    <row r="445" spans="2:7" ht="18" customHeight="1" x14ac:dyDescent="0.25">
      <c r="B445" s="200"/>
      <c r="E445" s="24"/>
      <c r="F445" s="24"/>
      <c r="G445" s="36"/>
    </row>
    <row r="446" spans="2:7" ht="18" customHeight="1" x14ac:dyDescent="0.25">
      <c r="B446" s="200"/>
      <c r="E446" s="24"/>
      <c r="F446" s="24"/>
      <c r="G446" s="36"/>
    </row>
    <row r="447" spans="2:7" ht="18" customHeight="1" x14ac:dyDescent="0.25">
      <c r="B447" s="200"/>
      <c r="E447" s="24"/>
      <c r="F447" s="24"/>
      <c r="G447" s="36"/>
    </row>
    <row r="448" spans="2:7" ht="18" customHeight="1" x14ac:dyDescent="0.25">
      <c r="B448" s="200"/>
      <c r="E448" s="24"/>
      <c r="F448" s="24"/>
      <c r="G448" s="36"/>
    </row>
    <row r="449" spans="2:7" ht="18" customHeight="1" x14ac:dyDescent="0.25">
      <c r="B449" s="200"/>
      <c r="E449" s="24"/>
      <c r="F449" s="24"/>
      <c r="G449" s="36"/>
    </row>
    <row r="450" spans="2:7" ht="18" customHeight="1" x14ac:dyDescent="0.25">
      <c r="B450" s="200"/>
      <c r="E450" s="24"/>
      <c r="F450" s="24"/>
      <c r="G450" s="36"/>
    </row>
    <row r="451" spans="2:7" ht="18" customHeight="1" x14ac:dyDescent="0.25">
      <c r="B451" s="200"/>
      <c r="E451" s="24"/>
      <c r="F451" s="24"/>
      <c r="G451" s="36"/>
    </row>
    <row r="452" spans="2:7" ht="18" customHeight="1" x14ac:dyDescent="0.25">
      <c r="B452" s="200"/>
      <c r="E452" s="24"/>
      <c r="F452" s="24"/>
      <c r="G452" s="36"/>
    </row>
    <row r="453" spans="2:7" ht="18" customHeight="1" x14ac:dyDescent="0.25">
      <c r="B453" s="200"/>
      <c r="E453" s="24"/>
      <c r="F453" s="24"/>
      <c r="G453" s="36"/>
    </row>
    <row r="454" spans="2:7" ht="18" customHeight="1" x14ac:dyDescent="0.25">
      <c r="B454" s="200"/>
      <c r="E454" s="24"/>
      <c r="F454" s="24"/>
      <c r="G454" s="36"/>
    </row>
    <row r="455" spans="2:7" ht="18" customHeight="1" x14ac:dyDescent="0.25">
      <c r="B455" s="200"/>
      <c r="E455" s="24"/>
      <c r="F455" s="24"/>
      <c r="G455" s="36"/>
    </row>
    <row r="456" spans="2:7" ht="18" customHeight="1" x14ac:dyDescent="0.25">
      <c r="B456" s="200"/>
      <c r="E456" s="24"/>
      <c r="F456" s="24"/>
      <c r="G456" s="36"/>
    </row>
    <row r="457" spans="2:7" ht="18" customHeight="1" x14ac:dyDescent="0.25">
      <c r="B457" s="200"/>
      <c r="E457" s="24"/>
      <c r="F457" s="24"/>
      <c r="G457" s="36"/>
    </row>
    <row r="458" spans="2:7" ht="18" customHeight="1" x14ac:dyDescent="0.25">
      <c r="B458" s="200"/>
      <c r="E458" s="24"/>
      <c r="F458" s="24"/>
      <c r="G458" s="36"/>
    </row>
    <row r="459" spans="2:7" ht="18" customHeight="1" x14ac:dyDescent="0.25">
      <c r="B459" s="200"/>
      <c r="E459" s="24"/>
      <c r="F459" s="24"/>
      <c r="G459" s="36"/>
    </row>
    <row r="460" spans="2:7" ht="18" customHeight="1" x14ac:dyDescent="0.25">
      <c r="B460" s="200"/>
      <c r="E460" s="24"/>
      <c r="F460" s="24"/>
      <c r="G460" s="36"/>
    </row>
    <row r="461" spans="2:7" ht="18" customHeight="1" x14ac:dyDescent="0.25">
      <c r="B461" s="200"/>
      <c r="E461" s="24"/>
      <c r="F461" s="24"/>
      <c r="G461" s="36"/>
    </row>
    <row r="462" spans="2:7" ht="18" customHeight="1" x14ac:dyDescent="0.25">
      <c r="B462" s="200"/>
      <c r="E462" s="24"/>
      <c r="F462" s="24"/>
      <c r="G462" s="36"/>
    </row>
    <row r="463" spans="2:7" ht="18" customHeight="1" x14ac:dyDescent="0.25">
      <c r="B463" s="200"/>
      <c r="E463" s="24"/>
      <c r="F463" s="24"/>
      <c r="G463" s="36"/>
    </row>
    <row r="464" spans="2:7" ht="18" customHeight="1" x14ac:dyDescent="0.25">
      <c r="B464" s="200"/>
      <c r="E464" s="24"/>
      <c r="F464" s="24"/>
      <c r="G464" s="36"/>
    </row>
    <row r="465" spans="2:7" ht="18" customHeight="1" x14ac:dyDescent="0.25">
      <c r="B465" s="200"/>
      <c r="E465" s="24"/>
      <c r="F465" s="24"/>
      <c r="G465" s="36"/>
    </row>
    <row r="466" spans="2:7" ht="18" customHeight="1" x14ac:dyDescent="0.25">
      <c r="B466" s="200"/>
      <c r="E466" s="24"/>
      <c r="F466" s="24"/>
      <c r="G466" s="36"/>
    </row>
    <row r="467" spans="2:7" ht="18" customHeight="1" x14ac:dyDescent="0.25">
      <c r="B467" s="200"/>
      <c r="E467" s="24"/>
      <c r="F467" s="24"/>
      <c r="G467" s="36"/>
    </row>
    <row r="468" spans="2:7" ht="18" customHeight="1" x14ac:dyDescent="0.25">
      <c r="B468" s="200"/>
      <c r="E468" s="24"/>
      <c r="F468" s="24"/>
      <c r="G468" s="36"/>
    </row>
    <row r="469" spans="2:7" ht="18" customHeight="1" x14ac:dyDescent="0.25">
      <c r="B469" s="200"/>
      <c r="E469" s="24"/>
      <c r="F469" s="24"/>
      <c r="G469" s="36"/>
    </row>
    <row r="470" spans="2:7" ht="18" customHeight="1" x14ac:dyDescent="0.25">
      <c r="B470" s="200"/>
      <c r="E470" s="24"/>
      <c r="F470" s="24"/>
      <c r="G470" s="36"/>
    </row>
    <row r="471" spans="2:7" ht="18" customHeight="1" x14ac:dyDescent="0.25">
      <c r="B471" s="200"/>
      <c r="E471" s="24"/>
      <c r="F471" s="24"/>
      <c r="G471" s="36"/>
    </row>
    <row r="472" spans="2:7" ht="18" customHeight="1" x14ac:dyDescent="0.25">
      <c r="B472" s="200"/>
      <c r="E472" s="24"/>
      <c r="F472" s="24"/>
      <c r="G472" s="36"/>
    </row>
    <row r="473" spans="2:7" ht="18" customHeight="1" x14ac:dyDescent="0.25">
      <c r="B473" s="200"/>
      <c r="E473" s="24"/>
      <c r="F473" s="24"/>
      <c r="G473" s="36"/>
    </row>
    <row r="474" spans="2:7" ht="18" customHeight="1" x14ac:dyDescent="0.25">
      <c r="B474" s="200"/>
      <c r="E474" s="24"/>
      <c r="F474" s="24"/>
      <c r="G474" s="36"/>
    </row>
    <row r="475" spans="2:7" ht="18" customHeight="1" x14ac:dyDescent="0.25">
      <c r="B475" s="200"/>
      <c r="E475" s="24"/>
      <c r="F475" s="24"/>
      <c r="G475" s="36"/>
    </row>
    <row r="476" spans="2:7" ht="18" customHeight="1" x14ac:dyDescent="0.25">
      <c r="B476" s="200"/>
      <c r="E476" s="24"/>
      <c r="F476" s="24"/>
      <c r="G476" s="36"/>
    </row>
    <row r="477" spans="2:7" ht="18" customHeight="1" x14ac:dyDescent="0.25">
      <c r="B477" s="200"/>
      <c r="E477" s="24"/>
      <c r="F477" s="24"/>
      <c r="G477" s="36"/>
    </row>
    <row r="478" spans="2:7" ht="18" customHeight="1" x14ac:dyDescent="0.25">
      <c r="B478" s="200"/>
      <c r="E478" s="24"/>
      <c r="F478" s="24"/>
      <c r="G478" s="36"/>
    </row>
    <row r="479" spans="2:7" ht="18" customHeight="1" x14ac:dyDescent="0.25">
      <c r="B479" s="200"/>
      <c r="E479" s="24"/>
      <c r="F479" s="24"/>
      <c r="G479" s="36"/>
    </row>
    <row r="480" spans="2:7" ht="18" customHeight="1" x14ac:dyDescent="0.25">
      <c r="B480" s="200"/>
      <c r="E480" s="24"/>
      <c r="F480" s="24"/>
      <c r="G480" s="36"/>
    </row>
    <row r="481" spans="2:7" ht="18" customHeight="1" x14ac:dyDescent="0.25">
      <c r="B481" s="200"/>
      <c r="E481" s="24"/>
      <c r="F481" s="24"/>
      <c r="G481" s="36"/>
    </row>
    <row r="482" spans="2:7" ht="18" customHeight="1" x14ac:dyDescent="0.25">
      <c r="B482" s="200"/>
      <c r="E482" s="24"/>
      <c r="F482" s="24"/>
      <c r="G482" s="36"/>
    </row>
    <row r="483" spans="2:7" ht="18" customHeight="1" x14ac:dyDescent="0.25">
      <c r="B483" s="200"/>
      <c r="E483" s="24"/>
      <c r="F483" s="24"/>
      <c r="G483" s="36"/>
    </row>
    <row r="484" spans="2:7" ht="18" customHeight="1" x14ac:dyDescent="0.25">
      <c r="B484" s="200"/>
      <c r="E484" s="24"/>
      <c r="F484" s="24"/>
      <c r="G484" s="36"/>
    </row>
    <row r="485" spans="2:7" ht="18" customHeight="1" x14ac:dyDescent="0.25">
      <c r="B485" s="200"/>
      <c r="E485" s="24"/>
      <c r="F485" s="24"/>
      <c r="G485" s="36"/>
    </row>
    <row r="486" spans="2:7" ht="18" customHeight="1" x14ac:dyDescent="0.25">
      <c r="B486" s="200"/>
      <c r="E486" s="24"/>
      <c r="F486" s="24"/>
      <c r="G486" s="36"/>
    </row>
    <row r="487" spans="2:7" ht="18" customHeight="1" x14ac:dyDescent="0.25">
      <c r="B487" s="200"/>
      <c r="E487" s="24"/>
      <c r="F487" s="24"/>
      <c r="G487" s="36"/>
    </row>
    <row r="488" spans="2:7" ht="18" customHeight="1" x14ac:dyDescent="0.25">
      <c r="B488" s="200"/>
      <c r="E488" s="24"/>
      <c r="F488" s="24"/>
      <c r="G488" s="36"/>
    </row>
    <row r="489" spans="2:7" ht="18" customHeight="1" x14ac:dyDescent="0.25">
      <c r="B489" s="200"/>
      <c r="E489" s="24"/>
      <c r="F489" s="24"/>
      <c r="G489" s="36"/>
    </row>
    <row r="490" spans="2:7" ht="18" customHeight="1" x14ac:dyDescent="0.25">
      <c r="B490" s="200"/>
      <c r="E490" s="24"/>
      <c r="F490" s="24"/>
      <c r="G490" s="36"/>
    </row>
    <row r="491" spans="2:7" ht="18" customHeight="1" x14ac:dyDescent="0.25">
      <c r="B491" s="200"/>
      <c r="E491" s="24"/>
      <c r="F491" s="24"/>
      <c r="G491" s="36"/>
    </row>
    <row r="492" spans="2:7" ht="18" customHeight="1" x14ac:dyDescent="0.25">
      <c r="B492" s="200"/>
      <c r="E492" s="24"/>
      <c r="F492" s="24"/>
      <c r="G492" s="36"/>
    </row>
    <row r="493" spans="2:7" ht="18" customHeight="1" x14ac:dyDescent="0.25">
      <c r="B493" s="200"/>
      <c r="E493" s="24"/>
      <c r="F493" s="24"/>
      <c r="G493" s="36"/>
    </row>
    <row r="494" spans="2:7" ht="18" customHeight="1" x14ac:dyDescent="0.25">
      <c r="B494" s="200"/>
      <c r="E494" s="24"/>
      <c r="F494" s="24"/>
      <c r="G494" s="36"/>
    </row>
    <row r="495" spans="2:7" ht="18" customHeight="1" x14ac:dyDescent="0.25">
      <c r="B495" s="200"/>
      <c r="E495" s="24"/>
      <c r="F495" s="24"/>
      <c r="G495" s="36"/>
    </row>
    <row r="496" spans="2:7" ht="18" customHeight="1" x14ac:dyDescent="0.25">
      <c r="B496" s="200"/>
      <c r="E496" s="24"/>
      <c r="F496" s="24"/>
      <c r="G496" s="36"/>
    </row>
    <row r="497" spans="2:7" ht="18" customHeight="1" x14ac:dyDescent="0.25">
      <c r="B497" s="200"/>
      <c r="E497" s="24"/>
      <c r="F497" s="24"/>
      <c r="G497" s="36"/>
    </row>
    <row r="498" spans="2:7" ht="18" customHeight="1" x14ac:dyDescent="0.25">
      <c r="B498" s="200"/>
      <c r="E498" s="24"/>
      <c r="F498" s="24"/>
      <c r="G498" s="36"/>
    </row>
    <row r="499" spans="2:7" ht="18" customHeight="1" x14ac:dyDescent="0.25">
      <c r="B499" s="200"/>
      <c r="E499" s="24"/>
      <c r="F499" s="24"/>
      <c r="G499" s="36"/>
    </row>
    <row r="500" spans="2:7" ht="18" customHeight="1" x14ac:dyDescent="0.25">
      <c r="B500" s="200"/>
      <c r="E500" s="24"/>
      <c r="F500" s="24"/>
      <c r="G500" s="36"/>
    </row>
    <row r="501" spans="2:7" ht="18" customHeight="1" x14ac:dyDescent="0.25">
      <c r="B501" s="200"/>
      <c r="E501" s="24"/>
      <c r="F501" s="24"/>
      <c r="G501" s="36"/>
    </row>
    <row r="502" spans="2:7" ht="18" customHeight="1" x14ac:dyDescent="0.25">
      <c r="B502" s="200"/>
      <c r="E502" s="24"/>
      <c r="F502" s="24"/>
      <c r="G502" s="36"/>
    </row>
    <row r="503" spans="2:7" ht="18" customHeight="1" x14ac:dyDescent="0.25">
      <c r="B503" s="200"/>
      <c r="E503" s="24"/>
      <c r="F503" s="24"/>
      <c r="G503" s="36"/>
    </row>
    <row r="504" spans="2:7" ht="18" customHeight="1" x14ac:dyDescent="0.25">
      <c r="B504" s="200"/>
      <c r="E504" s="24"/>
      <c r="F504" s="24"/>
      <c r="G504" s="36"/>
    </row>
    <row r="505" spans="2:7" ht="18" customHeight="1" x14ac:dyDescent="0.25">
      <c r="B505" s="200"/>
      <c r="E505" s="24"/>
      <c r="F505" s="24"/>
      <c r="G505" s="36"/>
    </row>
    <row r="506" spans="2:7" ht="18" customHeight="1" x14ac:dyDescent="0.25">
      <c r="B506" s="200"/>
      <c r="E506" s="24"/>
      <c r="F506" s="24"/>
      <c r="G506" s="36"/>
    </row>
    <row r="507" spans="2:7" ht="18" customHeight="1" x14ac:dyDescent="0.25">
      <c r="B507" s="200"/>
      <c r="E507" s="24"/>
      <c r="F507" s="24"/>
      <c r="G507" s="36"/>
    </row>
    <row r="508" spans="2:7" ht="18" customHeight="1" x14ac:dyDescent="0.25">
      <c r="B508" s="200"/>
      <c r="E508" s="24"/>
      <c r="F508" s="24"/>
      <c r="G508" s="36"/>
    </row>
    <row r="509" spans="2:7" ht="18" customHeight="1" x14ac:dyDescent="0.25">
      <c r="B509" s="200"/>
      <c r="E509" s="24"/>
      <c r="F509" s="24"/>
      <c r="G509" s="36"/>
    </row>
    <row r="510" spans="2:7" ht="18" customHeight="1" x14ac:dyDescent="0.25">
      <c r="B510" s="200"/>
      <c r="E510" s="24"/>
      <c r="F510" s="24"/>
      <c r="G510" s="36"/>
    </row>
    <row r="511" spans="2:7" ht="18" customHeight="1" x14ac:dyDescent="0.25">
      <c r="B511" s="200"/>
      <c r="E511" s="24"/>
      <c r="F511" s="24"/>
      <c r="G511" s="36"/>
    </row>
    <row r="512" spans="2:7" ht="18" customHeight="1" x14ac:dyDescent="0.25">
      <c r="B512" s="200"/>
      <c r="E512" s="24"/>
      <c r="F512" s="24"/>
      <c r="G512" s="36"/>
    </row>
    <row r="513" spans="2:7" ht="18" customHeight="1" x14ac:dyDescent="0.25">
      <c r="B513" s="200"/>
      <c r="E513" s="24"/>
      <c r="F513" s="24"/>
      <c r="G513" s="36"/>
    </row>
    <row r="514" spans="2:7" ht="18" customHeight="1" x14ac:dyDescent="0.25">
      <c r="B514" s="200"/>
      <c r="E514" s="24"/>
      <c r="F514" s="24"/>
      <c r="G514" s="36"/>
    </row>
    <row r="515" spans="2:7" ht="18" customHeight="1" x14ac:dyDescent="0.25">
      <c r="B515" s="200"/>
      <c r="E515" s="24"/>
      <c r="F515" s="24"/>
      <c r="G515" s="36"/>
    </row>
    <row r="516" spans="2:7" ht="18" customHeight="1" x14ac:dyDescent="0.25">
      <c r="B516" s="200"/>
      <c r="E516" s="24"/>
      <c r="F516" s="24"/>
      <c r="G516" s="36"/>
    </row>
    <row r="517" spans="2:7" ht="18" customHeight="1" x14ac:dyDescent="0.25">
      <c r="B517" s="200"/>
      <c r="E517" s="24"/>
      <c r="F517" s="24"/>
      <c r="G517" s="36"/>
    </row>
    <row r="518" spans="2:7" ht="18" customHeight="1" x14ac:dyDescent="0.25">
      <c r="B518" s="200"/>
      <c r="E518" s="24"/>
      <c r="F518" s="24"/>
      <c r="G518" s="36"/>
    </row>
    <row r="519" spans="2:7" ht="18" customHeight="1" x14ac:dyDescent="0.25">
      <c r="B519" s="200"/>
      <c r="E519" s="24"/>
      <c r="F519" s="24"/>
      <c r="G519" s="36"/>
    </row>
    <row r="520" spans="2:7" ht="18" customHeight="1" x14ac:dyDescent="0.25">
      <c r="B520" s="200"/>
      <c r="E520" s="24"/>
      <c r="F520" s="24"/>
      <c r="G520" s="36"/>
    </row>
    <row r="521" spans="2:7" ht="18" customHeight="1" x14ac:dyDescent="0.25">
      <c r="B521" s="200"/>
      <c r="E521" s="24"/>
      <c r="F521" s="24"/>
      <c r="G521" s="36"/>
    </row>
    <row r="522" spans="2:7" ht="18" customHeight="1" x14ac:dyDescent="0.25">
      <c r="B522" s="200"/>
      <c r="E522" s="24"/>
      <c r="F522" s="24"/>
      <c r="G522" s="36"/>
    </row>
    <row r="523" spans="2:7" ht="18" customHeight="1" x14ac:dyDescent="0.25">
      <c r="B523" s="200"/>
      <c r="E523" s="24"/>
      <c r="F523" s="24"/>
      <c r="G523" s="36"/>
    </row>
    <row r="524" spans="2:7" ht="18" customHeight="1" x14ac:dyDescent="0.25">
      <c r="B524" s="200"/>
      <c r="E524" s="24"/>
      <c r="F524" s="24"/>
      <c r="G524" s="36"/>
    </row>
    <row r="525" spans="2:7" ht="18" customHeight="1" x14ac:dyDescent="0.25">
      <c r="B525" s="200"/>
      <c r="E525" s="24"/>
      <c r="F525" s="24"/>
      <c r="G525" s="36"/>
    </row>
    <row r="526" spans="2:7" ht="18" customHeight="1" x14ac:dyDescent="0.25">
      <c r="B526" s="200"/>
      <c r="E526" s="24"/>
      <c r="F526" s="24"/>
      <c r="G526" s="36"/>
    </row>
    <row r="527" spans="2:7" ht="18" customHeight="1" x14ac:dyDescent="0.25">
      <c r="B527" s="200"/>
      <c r="E527" s="24"/>
      <c r="F527" s="24"/>
      <c r="G527" s="36"/>
    </row>
    <row r="528" spans="2:7" ht="18" customHeight="1" x14ac:dyDescent="0.25">
      <c r="B528" s="200"/>
      <c r="E528" s="24"/>
      <c r="F528" s="24"/>
      <c r="G528" s="36"/>
    </row>
    <row r="529" spans="2:7" ht="18" customHeight="1" x14ac:dyDescent="0.25">
      <c r="B529" s="200"/>
      <c r="E529" s="24"/>
      <c r="F529" s="24"/>
      <c r="G529" s="36"/>
    </row>
    <row r="530" spans="2:7" ht="18" customHeight="1" x14ac:dyDescent="0.25">
      <c r="B530" s="200"/>
      <c r="E530" s="24"/>
      <c r="F530" s="24"/>
      <c r="G530" s="36"/>
    </row>
    <row r="531" spans="2:7" ht="18" customHeight="1" x14ac:dyDescent="0.25">
      <c r="B531" s="200"/>
      <c r="E531" s="24"/>
      <c r="F531" s="24"/>
      <c r="G531" s="36"/>
    </row>
    <row r="532" spans="2:7" ht="18" customHeight="1" x14ac:dyDescent="0.25">
      <c r="B532" s="200"/>
      <c r="E532" s="24"/>
      <c r="F532" s="24"/>
      <c r="G532" s="36"/>
    </row>
    <row r="533" spans="2:7" ht="18" customHeight="1" x14ac:dyDescent="0.25">
      <c r="B533" s="200"/>
      <c r="E533" s="24"/>
      <c r="F533" s="24"/>
      <c r="G533" s="36"/>
    </row>
    <row r="534" spans="2:7" ht="18" customHeight="1" x14ac:dyDescent="0.25">
      <c r="B534" s="200"/>
      <c r="E534" s="24"/>
      <c r="F534" s="24"/>
      <c r="G534" s="36"/>
    </row>
    <row r="535" spans="2:7" ht="18" customHeight="1" x14ac:dyDescent="0.25">
      <c r="B535" s="200"/>
      <c r="E535" s="24"/>
      <c r="F535" s="24"/>
      <c r="G535" s="36"/>
    </row>
    <row r="536" spans="2:7" ht="18" customHeight="1" x14ac:dyDescent="0.25">
      <c r="B536" s="200"/>
      <c r="E536" s="24"/>
      <c r="F536" s="24"/>
      <c r="G536" s="36"/>
    </row>
    <row r="537" spans="2:7" ht="18" customHeight="1" x14ac:dyDescent="0.25">
      <c r="B537" s="200"/>
      <c r="E537" s="24"/>
      <c r="F537" s="24"/>
      <c r="G537" s="36"/>
    </row>
    <row r="538" spans="2:7" ht="18" customHeight="1" x14ac:dyDescent="0.25">
      <c r="B538" s="200"/>
      <c r="E538" s="24"/>
      <c r="F538" s="24"/>
      <c r="G538" s="36"/>
    </row>
    <row r="539" spans="2:7" ht="18" customHeight="1" x14ac:dyDescent="0.25">
      <c r="B539" s="200"/>
      <c r="E539" s="24"/>
      <c r="F539" s="24"/>
      <c r="G539" s="36"/>
    </row>
    <row r="540" spans="2:7" ht="18" customHeight="1" x14ac:dyDescent="0.25">
      <c r="B540" s="200"/>
      <c r="E540" s="24"/>
      <c r="F540" s="24"/>
      <c r="G540" s="36"/>
    </row>
    <row r="541" spans="2:7" ht="18" customHeight="1" x14ac:dyDescent="0.25">
      <c r="B541" s="200"/>
      <c r="E541" s="24"/>
      <c r="F541" s="24"/>
      <c r="G541" s="36"/>
    </row>
    <row r="542" spans="2:7" ht="18" customHeight="1" x14ac:dyDescent="0.25">
      <c r="B542" s="200"/>
      <c r="E542" s="24"/>
      <c r="F542" s="24"/>
      <c r="G542" s="36"/>
    </row>
    <row r="543" spans="2:7" ht="18" customHeight="1" x14ac:dyDescent="0.25">
      <c r="B543" s="200"/>
      <c r="E543" s="24"/>
      <c r="F543" s="24"/>
      <c r="G543" s="36"/>
    </row>
    <row r="544" spans="2:7" ht="18" customHeight="1" x14ac:dyDescent="0.25">
      <c r="B544" s="200"/>
      <c r="E544" s="24"/>
      <c r="F544" s="24"/>
      <c r="G544" s="36"/>
    </row>
    <row r="545" spans="2:7" ht="18" customHeight="1" x14ac:dyDescent="0.25">
      <c r="B545" s="200"/>
      <c r="E545" s="24"/>
      <c r="F545" s="24"/>
      <c r="G545" s="36"/>
    </row>
    <row r="546" spans="2:7" ht="18" customHeight="1" x14ac:dyDescent="0.25">
      <c r="B546" s="200"/>
      <c r="E546" s="24"/>
      <c r="F546" s="24"/>
      <c r="G546" s="36"/>
    </row>
    <row r="547" spans="2:7" ht="18" customHeight="1" x14ac:dyDescent="0.25">
      <c r="B547" s="200"/>
      <c r="E547" s="24"/>
      <c r="F547" s="24"/>
      <c r="G547" s="36"/>
    </row>
    <row r="548" spans="2:7" ht="18" customHeight="1" x14ac:dyDescent="0.25">
      <c r="B548" s="200"/>
      <c r="E548" s="24"/>
      <c r="F548" s="24"/>
      <c r="G548" s="36"/>
    </row>
    <row r="549" spans="2:7" ht="18" customHeight="1" x14ac:dyDescent="0.25">
      <c r="B549" s="200"/>
      <c r="E549" s="24"/>
      <c r="F549" s="24"/>
      <c r="G549" s="36"/>
    </row>
    <row r="550" spans="2:7" ht="18" customHeight="1" x14ac:dyDescent="0.25">
      <c r="B550" s="200"/>
      <c r="E550" s="24"/>
      <c r="F550" s="24"/>
      <c r="G550" s="36"/>
    </row>
    <row r="551" spans="2:7" ht="18" customHeight="1" x14ac:dyDescent="0.25">
      <c r="B551" s="200"/>
      <c r="E551" s="24"/>
      <c r="F551" s="24"/>
      <c r="G551" s="36"/>
    </row>
    <row r="552" spans="2:7" ht="18" customHeight="1" x14ac:dyDescent="0.25">
      <c r="B552" s="200"/>
      <c r="E552" s="24"/>
      <c r="F552" s="24"/>
      <c r="G552" s="36"/>
    </row>
    <row r="553" spans="2:7" ht="18" customHeight="1" x14ac:dyDescent="0.25">
      <c r="B553" s="200"/>
      <c r="E553" s="24"/>
      <c r="F553" s="24"/>
      <c r="G553" s="36"/>
    </row>
    <row r="554" spans="2:7" ht="18" customHeight="1" x14ac:dyDescent="0.25">
      <c r="B554" s="200"/>
      <c r="E554" s="24"/>
      <c r="F554" s="24"/>
      <c r="G554" s="36"/>
    </row>
    <row r="555" spans="2:7" ht="18" customHeight="1" x14ac:dyDescent="0.25">
      <c r="B555" s="200"/>
      <c r="E555" s="24"/>
      <c r="F555" s="24"/>
      <c r="G555" s="36"/>
    </row>
    <row r="556" spans="2:7" ht="18" customHeight="1" x14ac:dyDescent="0.25">
      <c r="B556" s="200"/>
      <c r="E556" s="24"/>
      <c r="F556" s="24"/>
      <c r="G556" s="36"/>
    </row>
    <row r="557" spans="2:7" ht="18" customHeight="1" x14ac:dyDescent="0.25">
      <c r="B557" s="200"/>
      <c r="E557" s="24"/>
      <c r="F557" s="24"/>
      <c r="G557" s="36"/>
    </row>
    <row r="558" spans="2:7" ht="18" customHeight="1" x14ac:dyDescent="0.25">
      <c r="B558" s="200"/>
      <c r="E558" s="24"/>
      <c r="F558" s="24"/>
      <c r="G558" s="36"/>
    </row>
    <row r="559" spans="2:7" ht="18" customHeight="1" x14ac:dyDescent="0.25">
      <c r="B559" s="200"/>
      <c r="E559" s="24"/>
      <c r="F559" s="24"/>
      <c r="G559" s="36"/>
    </row>
    <row r="560" spans="2:7" ht="18" customHeight="1" x14ac:dyDescent="0.25">
      <c r="B560" s="200"/>
      <c r="E560" s="24"/>
      <c r="F560" s="24"/>
      <c r="G560" s="36"/>
    </row>
    <row r="561" spans="2:7" ht="18" customHeight="1" x14ac:dyDescent="0.25">
      <c r="B561" s="200"/>
      <c r="E561" s="24"/>
      <c r="F561" s="24"/>
      <c r="G561" s="36"/>
    </row>
    <row r="562" spans="2:7" ht="18" customHeight="1" x14ac:dyDescent="0.25">
      <c r="B562" s="200"/>
      <c r="E562" s="24"/>
      <c r="F562" s="24"/>
      <c r="G562" s="36"/>
    </row>
    <row r="563" spans="2:7" ht="18" customHeight="1" x14ac:dyDescent="0.25">
      <c r="B563" s="200"/>
      <c r="E563" s="24"/>
      <c r="F563" s="24"/>
      <c r="G563" s="36"/>
    </row>
    <row r="564" spans="2:7" ht="18" customHeight="1" x14ac:dyDescent="0.25">
      <c r="B564" s="200"/>
      <c r="E564" s="24"/>
      <c r="F564" s="24"/>
      <c r="G564" s="36"/>
    </row>
    <row r="565" spans="2:7" ht="18" customHeight="1" x14ac:dyDescent="0.25">
      <c r="B565" s="200"/>
      <c r="E565" s="24"/>
      <c r="F565" s="24"/>
      <c r="G565" s="36"/>
    </row>
    <row r="566" spans="2:7" ht="18" customHeight="1" x14ac:dyDescent="0.25">
      <c r="B566" s="200"/>
      <c r="E566" s="24"/>
      <c r="F566" s="24"/>
      <c r="G566" s="36"/>
    </row>
    <row r="567" spans="2:7" ht="18" customHeight="1" x14ac:dyDescent="0.25">
      <c r="B567" s="200"/>
      <c r="E567" s="24"/>
      <c r="F567" s="24"/>
      <c r="G567" s="36"/>
    </row>
    <row r="568" spans="2:7" ht="18" customHeight="1" x14ac:dyDescent="0.25">
      <c r="B568" s="200"/>
      <c r="E568" s="24"/>
      <c r="F568" s="24"/>
      <c r="G568" s="36"/>
    </row>
    <row r="569" spans="2:7" ht="18" customHeight="1" x14ac:dyDescent="0.25">
      <c r="B569" s="200"/>
      <c r="E569" s="24"/>
      <c r="F569" s="24"/>
      <c r="G569" s="36"/>
    </row>
    <row r="570" spans="2:7" ht="18" customHeight="1" x14ac:dyDescent="0.25">
      <c r="B570" s="200"/>
      <c r="E570" s="24"/>
      <c r="F570" s="24"/>
      <c r="G570" s="36"/>
    </row>
    <row r="571" spans="2:7" ht="18" customHeight="1" x14ac:dyDescent="0.25">
      <c r="B571" s="200"/>
      <c r="E571" s="24"/>
      <c r="F571" s="24"/>
      <c r="G571" s="36"/>
    </row>
    <row r="572" spans="2:7" ht="18" customHeight="1" x14ac:dyDescent="0.25">
      <c r="B572" s="200"/>
      <c r="E572" s="24"/>
      <c r="F572" s="24"/>
      <c r="G572" s="36"/>
    </row>
    <row r="573" spans="2:7" ht="18" customHeight="1" x14ac:dyDescent="0.25">
      <c r="B573" s="200"/>
      <c r="E573" s="24"/>
      <c r="F573" s="24"/>
      <c r="G573" s="36"/>
    </row>
    <row r="574" spans="2:7" ht="18" customHeight="1" x14ac:dyDescent="0.25">
      <c r="B574" s="200"/>
      <c r="E574" s="24"/>
      <c r="F574" s="24"/>
      <c r="G574" s="36"/>
    </row>
    <row r="575" spans="2:7" ht="18" customHeight="1" x14ac:dyDescent="0.25">
      <c r="B575" s="200"/>
      <c r="E575" s="24"/>
      <c r="F575" s="24"/>
      <c r="G575" s="36"/>
    </row>
    <row r="576" spans="2:7" ht="18" customHeight="1" x14ac:dyDescent="0.25">
      <c r="B576" s="200"/>
      <c r="E576" s="24"/>
      <c r="F576" s="24"/>
      <c r="G576" s="36"/>
    </row>
    <row r="577" spans="2:7" ht="18" customHeight="1" x14ac:dyDescent="0.25">
      <c r="B577" s="200"/>
      <c r="E577" s="24"/>
      <c r="F577" s="24"/>
      <c r="G577" s="36"/>
    </row>
    <row r="578" spans="2:7" ht="18" customHeight="1" x14ac:dyDescent="0.25">
      <c r="B578" s="200"/>
      <c r="E578" s="24"/>
      <c r="F578" s="24"/>
      <c r="G578" s="36"/>
    </row>
    <row r="579" spans="2:7" ht="18" customHeight="1" x14ac:dyDescent="0.25">
      <c r="B579" s="200"/>
      <c r="E579" s="24"/>
      <c r="F579" s="24"/>
      <c r="G579" s="36"/>
    </row>
    <row r="580" spans="2:7" ht="18" customHeight="1" x14ac:dyDescent="0.25">
      <c r="B580" s="200"/>
      <c r="E580" s="24"/>
      <c r="F580" s="24"/>
      <c r="G580" s="36"/>
    </row>
    <row r="581" spans="2:7" ht="18" customHeight="1" x14ac:dyDescent="0.25">
      <c r="B581" s="200"/>
      <c r="E581" s="24"/>
      <c r="F581" s="24"/>
      <c r="G581" s="36"/>
    </row>
    <row r="582" spans="2:7" ht="18" customHeight="1" x14ac:dyDescent="0.25">
      <c r="B582" s="200"/>
      <c r="E582" s="24"/>
      <c r="F582" s="24"/>
      <c r="G582" s="36"/>
    </row>
    <row r="583" spans="2:7" ht="18" customHeight="1" x14ac:dyDescent="0.25">
      <c r="B583" s="200"/>
      <c r="E583" s="24"/>
      <c r="F583" s="24"/>
      <c r="G583" s="36"/>
    </row>
    <row r="584" spans="2:7" ht="18" customHeight="1" x14ac:dyDescent="0.25">
      <c r="B584" s="200"/>
      <c r="E584" s="24"/>
      <c r="F584" s="24"/>
      <c r="G584" s="36"/>
    </row>
    <row r="585" spans="2:7" ht="18" customHeight="1" x14ac:dyDescent="0.25">
      <c r="B585" s="200"/>
      <c r="E585" s="24"/>
      <c r="F585" s="24"/>
      <c r="G585" s="36"/>
    </row>
    <row r="586" spans="2:7" ht="18" customHeight="1" x14ac:dyDescent="0.25">
      <c r="B586" s="200"/>
      <c r="E586" s="24"/>
      <c r="F586" s="24"/>
      <c r="G586" s="36"/>
    </row>
    <row r="587" spans="2:7" ht="18" customHeight="1" x14ac:dyDescent="0.25">
      <c r="B587" s="200"/>
      <c r="E587" s="24"/>
      <c r="F587" s="24"/>
      <c r="G587" s="36"/>
    </row>
    <row r="588" spans="2:7" ht="18" customHeight="1" x14ac:dyDescent="0.25">
      <c r="B588" s="200"/>
      <c r="E588" s="24"/>
      <c r="F588" s="24"/>
      <c r="G588" s="36"/>
    </row>
    <row r="589" spans="2:7" ht="18" customHeight="1" x14ac:dyDescent="0.25">
      <c r="B589" s="200"/>
      <c r="E589" s="24"/>
      <c r="F589" s="24"/>
      <c r="G589" s="36"/>
    </row>
    <row r="590" spans="2:7" ht="18" customHeight="1" x14ac:dyDescent="0.25">
      <c r="B590" s="200"/>
      <c r="E590" s="24"/>
      <c r="F590" s="24"/>
      <c r="G590" s="36"/>
    </row>
    <row r="591" spans="2:7" ht="18" customHeight="1" x14ac:dyDescent="0.25">
      <c r="B591" s="200"/>
      <c r="E591" s="24"/>
      <c r="F591" s="24"/>
      <c r="G591" s="36"/>
    </row>
    <row r="592" spans="2:7" ht="18" customHeight="1" x14ac:dyDescent="0.25">
      <c r="B592" s="200"/>
      <c r="E592" s="24"/>
      <c r="F592" s="24"/>
      <c r="G592" s="36"/>
    </row>
    <row r="593" spans="2:7" ht="18" customHeight="1" x14ac:dyDescent="0.25">
      <c r="B593" s="200"/>
      <c r="E593" s="24"/>
      <c r="F593" s="24"/>
      <c r="G593" s="36"/>
    </row>
    <row r="594" spans="2:7" ht="18" customHeight="1" x14ac:dyDescent="0.25">
      <c r="B594" s="200"/>
      <c r="E594" s="24"/>
      <c r="F594" s="24"/>
      <c r="G594" s="36"/>
    </row>
    <row r="595" spans="2:7" ht="18" customHeight="1" x14ac:dyDescent="0.25">
      <c r="B595" s="200"/>
      <c r="E595" s="24"/>
      <c r="F595" s="24"/>
      <c r="G595" s="36"/>
    </row>
    <row r="596" spans="2:7" ht="18" customHeight="1" x14ac:dyDescent="0.25">
      <c r="B596" s="200"/>
      <c r="E596" s="24"/>
      <c r="F596" s="24"/>
      <c r="G596" s="36"/>
    </row>
    <row r="597" spans="2:7" ht="18" customHeight="1" x14ac:dyDescent="0.25">
      <c r="B597" s="200"/>
      <c r="E597" s="24"/>
      <c r="F597" s="24"/>
      <c r="G597" s="36"/>
    </row>
    <row r="598" spans="2:7" ht="18" customHeight="1" x14ac:dyDescent="0.25">
      <c r="B598" s="200"/>
      <c r="E598" s="24"/>
      <c r="F598" s="24"/>
      <c r="G598" s="36"/>
    </row>
    <row r="599" spans="2:7" ht="18" customHeight="1" x14ac:dyDescent="0.25">
      <c r="B599" s="200"/>
      <c r="E599" s="24"/>
      <c r="F599" s="24"/>
      <c r="G599" s="36"/>
    </row>
    <row r="600" spans="2:7" ht="18" customHeight="1" x14ac:dyDescent="0.25">
      <c r="B600" s="200"/>
      <c r="E600" s="24"/>
      <c r="F600" s="24"/>
      <c r="G600" s="36"/>
    </row>
    <row r="601" spans="2:7" ht="18" customHeight="1" x14ac:dyDescent="0.25">
      <c r="B601" s="200"/>
      <c r="E601" s="24"/>
      <c r="F601" s="24"/>
      <c r="G601" s="36"/>
    </row>
    <row r="602" spans="2:7" ht="18" customHeight="1" x14ac:dyDescent="0.25">
      <c r="B602" s="200"/>
      <c r="E602" s="24"/>
      <c r="F602" s="24"/>
      <c r="G602" s="36"/>
    </row>
    <row r="603" spans="2:7" ht="18" customHeight="1" x14ac:dyDescent="0.25">
      <c r="B603" s="200"/>
      <c r="E603" s="24"/>
      <c r="F603" s="24"/>
      <c r="G603" s="36"/>
    </row>
    <row r="604" spans="2:7" ht="18" customHeight="1" x14ac:dyDescent="0.25">
      <c r="B604" s="200"/>
      <c r="E604" s="24"/>
      <c r="F604" s="24"/>
      <c r="G604" s="36"/>
    </row>
    <row r="605" spans="2:7" ht="18" customHeight="1" x14ac:dyDescent="0.25">
      <c r="B605" s="200"/>
      <c r="E605" s="24"/>
      <c r="F605" s="24"/>
      <c r="G605" s="36"/>
    </row>
    <row r="606" spans="2:7" ht="18" customHeight="1" x14ac:dyDescent="0.25">
      <c r="B606" s="200"/>
      <c r="E606" s="24"/>
      <c r="F606" s="24"/>
      <c r="G606" s="36"/>
    </row>
    <row r="607" spans="2:7" ht="18" customHeight="1" x14ac:dyDescent="0.25">
      <c r="B607" s="200"/>
      <c r="E607" s="24"/>
      <c r="F607" s="24"/>
      <c r="G607" s="36"/>
    </row>
    <row r="608" spans="2:7" ht="18" customHeight="1" x14ac:dyDescent="0.25">
      <c r="B608" s="200"/>
      <c r="E608" s="24"/>
      <c r="F608" s="24"/>
      <c r="G608" s="36"/>
    </row>
    <row r="609" spans="2:7" ht="18" customHeight="1" x14ac:dyDescent="0.25">
      <c r="B609" s="200"/>
      <c r="E609" s="24"/>
      <c r="F609" s="24"/>
      <c r="G609" s="36"/>
    </row>
    <row r="610" spans="2:7" ht="18" customHeight="1" x14ac:dyDescent="0.25">
      <c r="B610" s="200"/>
      <c r="E610" s="24"/>
      <c r="F610" s="24"/>
      <c r="G610" s="36"/>
    </row>
    <row r="611" spans="2:7" ht="18" customHeight="1" x14ac:dyDescent="0.25">
      <c r="B611" s="200"/>
      <c r="E611" s="24"/>
      <c r="F611" s="24"/>
      <c r="G611" s="36"/>
    </row>
    <row r="612" spans="2:7" ht="18" customHeight="1" x14ac:dyDescent="0.25">
      <c r="B612" s="200"/>
      <c r="E612" s="24"/>
      <c r="F612" s="24"/>
      <c r="G612" s="36"/>
    </row>
    <row r="613" spans="2:7" ht="18" customHeight="1" x14ac:dyDescent="0.25">
      <c r="B613" s="200"/>
      <c r="E613" s="24"/>
      <c r="F613" s="24"/>
      <c r="G613" s="36"/>
    </row>
    <row r="614" spans="2:7" ht="18" customHeight="1" x14ac:dyDescent="0.25">
      <c r="B614" s="200"/>
      <c r="E614" s="24"/>
      <c r="F614" s="24"/>
      <c r="G614" s="36"/>
    </row>
    <row r="615" spans="2:7" ht="18" customHeight="1" x14ac:dyDescent="0.25">
      <c r="B615" s="200"/>
      <c r="E615" s="24"/>
      <c r="F615" s="24"/>
      <c r="G615" s="36"/>
    </row>
    <row r="616" spans="2:7" ht="18" customHeight="1" x14ac:dyDescent="0.25">
      <c r="B616" s="200"/>
      <c r="E616" s="24"/>
      <c r="F616" s="24"/>
      <c r="G616" s="36"/>
    </row>
    <row r="617" spans="2:7" ht="18" customHeight="1" x14ac:dyDescent="0.25">
      <c r="B617" s="200"/>
      <c r="E617" s="24"/>
      <c r="F617" s="24"/>
      <c r="G617" s="36"/>
    </row>
    <row r="618" spans="2:7" ht="18" customHeight="1" x14ac:dyDescent="0.25">
      <c r="B618" s="200"/>
      <c r="E618" s="24"/>
      <c r="F618" s="24"/>
      <c r="G618" s="36"/>
    </row>
    <row r="619" spans="2:7" ht="18" customHeight="1" x14ac:dyDescent="0.25">
      <c r="B619" s="200"/>
      <c r="E619" s="24"/>
      <c r="F619" s="24"/>
      <c r="G619" s="36"/>
    </row>
    <row r="620" spans="2:7" ht="18" customHeight="1" x14ac:dyDescent="0.25">
      <c r="B620" s="200"/>
      <c r="E620" s="24"/>
      <c r="F620" s="24"/>
      <c r="G620" s="36"/>
    </row>
    <row r="621" spans="2:7" ht="18" customHeight="1" x14ac:dyDescent="0.25">
      <c r="B621" s="200"/>
      <c r="E621" s="24"/>
      <c r="F621" s="24"/>
      <c r="G621" s="36"/>
    </row>
    <row r="622" spans="2:7" ht="18" customHeight="1" x14ac:dyDescent="0.25">
      <c r="B622" s="200"/>
      <c r="E622" s="24"/>
      <c r="F622" s="24"/>
      <c r="G622" s="36"/>
    </row>
    <row r="623" spans="2:7" ht="18" customHeight="1" x14ac:dyDescent="0.25">
      <c r="B623" s="200"/>
      <c r="E623" s="24"/>
      <c r="F623" s="24"/>
      <c r="G623" s="36"/>
    </row>
    <row r="624" spans="2:7" ht="18" customHeight="1" x14ac:dyDescent="0.25">
      <c r="B624" s="200"/>
      <c r="E624" s="24"/>
      <c r="F624" s="24"/>
      <c r="G624" s="36"/>
    </row>
    <row r="625" spans="2:7" ht="18" customHeight="1" x14ac:dyDescent="0.25">
      <c r="B625" s="200"/>
      <c r="E625" s="24"/>
      <c r="F625" s="24"/>
      <c r="G625" s="36"/>
    </row>
    <row r="626" spans="2:7" ht="18" customHeight="1" x14ac:dyDescent="0.25">
      <c r="B626" s="200"/>
      <c r="E626" s="24"/>
      <c r="F626" s="24"/>
      <c r="G626" s="36"/>
    </row>
    <row r="627" spans="2:7" ht="18" customHeight="1" x14ac:dyDescent="0.25">
      <c r="B627" s="200"/>
      <c r="E627" s="24"/>
      <c r="F627" s="24"/>
      <c r="G627" s="36"/>
    </row>
    <row r="628" spans="2:7" ht="18" customHeight="1" x14ac:dyDescent="0.25">
      <c r="B628" s="200"/>
      <c r="E628" s="24"/>
      <c r="F628" s="24"/>
      <c r="G628" s="36"/>
    </row>
    <row r="629" spans="2:7" ht="18" customHeight="1" x14ac:dyDescent="0.25">
      <c r="B629" s="200"/>
      <c r="E629" s="24"/>
      <c r="F629" s="24"/>
      <c r="G629" s="36"/>
    </row>
    <row r="630" spans="2:7" ht="18" customHeight="1" x14ac:dyDescent="0.25">
      <c r="B630" s="200"/>
      <c r="E630" s="24"/>
      <c r="F630" s="24"/>
      <c r="G630" s="36"/>
    </row>
    <row r="631" spans="2:7" ht="18" customHeight="1" x14ac:dyDescent="0.25">
      <c r="B631" s="200"/>
      <c r="E631" s="24"/>
      <c r="F631" s="24"/>
      <c r="G631" s="36"/>
    </row>
    <row r="632" spans="2:7" ht="18" customHeight="1" x14ac:dyDescent="0.25">
      <c r="B632" s="200"/>
      <c r="E632" s="24"/>
      <c r="F632" s="24"/>
      <c r="G632" s="36"/>
    </row>
    <row r="633" spans="2:7" ht="18" customHeight="1" x14ac:dyDescent="0.25">
      <c r="B633" s="200"/>
      <c r="E633" s="24"/>
      <c r="F633" s="24"/>
      <c r="G633" s="36"/>
    </row>
    <row r="634" spans="2:7" ht="18" customHeight="1" x14ac:dyDescent="0.25">
      <c r="B634" s="200"/>
      <c r="E634" s="24"/>
      <c r="F634" s="24"/>
      <c r="G634" s="36"/>
    </row>
    <row r="635" spans="2:7" ht="18" customHeight="1" x14ac:dyDescent="0.25">
      <c r="B635" s="200"/>
      <c r="E635" s="24"/>
      <c r="F635" s="24"/>
      <c r="G635" s="36"/>
    </row>
    <row r="636" spans="2:7" ht="18" customHeight="1" x14ac:dyDescent="0.25">
      <c r="B636" s="200"/>
      <c r="E636" s="24"/>
      <c r="F636" s="24"/>
      <c r="G636" s="36"/>
    </row>
    <row r="637" spans="2:7" ht="18" customHeight="1" x14ac:dyDescent="0.25">
      <c r="B637" s="200"/>
      <c r="E637" s="24"/>
      <c r="F637" s="24"/>
      <c r="G637" s="36"/>
    </row>
    <row r="638" spans="2:7" ht="18" customHeight="1" x14ac:dyDescent="0.25">
      <c r="B638" s="200"/>
      <c r="E638" s="24"/>
      <c r="F638" s="24"/>
      <c r="G638" s="36"/>
    </row>
    <row r="639" spans="2:7" ht="18" customHeight="1" x14ac:dyDescent="0.25">
      <c r="B639" s="200"/>
      <c r="E639" s="24"/>
      <c r="F639" s="24"/>
      <c r="G639" s="36"/>
    </row>
    <row r="640" spans="2:7" ht="18" customHeight="1" x14ac:dyDescent="0.25">
      <c r="B640" s="200"/>
      <c r="E640" s="24"/>
      <c r="F640" s="24"/>
      <c r="G640" s="36"/>
    </row>
    <row r="641" spans="2:7" ht="18" customHeight="1" x14ac:dyDescent="0.25">
      <c r="B641" s="200"/>
      <c r="E641" s="24"/>
      <c r="F641" s="24"/>
      <c r="G641" s="36"/>
    </row>
    <row r="642" spans="2:7" ht="18" customHeight="1" x14ac:dyDescent="0.25">
      <c r="B642" s="200"/>
      <c r="E642" s="24"/>
      <c r="F642" s="24"/>
      <c r="G642" s="36"/>
    </row>
    <row r="643" spans="2:7" ht="18" customHeight="1" x14ac:dyDescent="0.25">
      <c r="B643" s="200"/>
      <c r="E643" s="24"/>
      <c r="F643" s="24"/>
      <c r="G643" s="36"/>
    </row>
    <row r="644" spans="2:7" ht="18" customHeight="1" x14ac:dyDescent="0.25">
      <c r="B644" s="200"/>
      <c r="E644" s="24"/>
      <c r="F644" s="24"/>
      <c r="G644" s="36"/>
    </row>
    <row r="645" spans="2:7" ht="18" customHeight="1" x14ac:dyDescent="0.25">
      <c r="B645" s="200"/>
      <c r="E645" s="24"/>
      <c r="F645" s="24"/>
      <c r="G645" s="36"/>
    </row>
    <row r="646" spans="2:7" ht="18" customHeight="1" x14ac:dyDescent="0.25">
      <c r="B646" s="200"/>
      <c r="E646" s="24"/>
      <c r="F646" s="24"/>
      <c r="G646" s="36"/>
    </row>
    <row r="647" spans="2:7" ht="18" customHeight="1" x14ac:dyDescent="0.25">
      <c r="B647" s="200"/>
      <c r="E647" s="24"/>
      <c r="F647" s="24"/>
      <c r="G647" s="36"/>
    </row>
    <row r="648" spans="2:7" ht="18" customHeight="1" x14ac:dyDescent="0.25">
      <c r="B648" s="200"/>
      <c r="E648" s="24"/>
      <c r="F648" s="24"/>
      <c r="G648" s="36"/>
    </row>
    <row r="649" spans="2:7" ht="18" customHeight="1" x14ac:dyDescent="0.25">
      <c r="B649" s="200"/>
      <c r="E649" s="24"/>
      <c r="F649" s="24"/>
      <c r="G649" s="36"/>
    </row>
    <row r="650" spans="2:7" ht="18" customHeight="1" x14ac:dyDescent="0.25">
      <c r="B650" s="200"/>
      <c r="E650" s="24"/>
      <c r="F650" s="24"/>
      <c r="G650" s="36"/>
    </row>
    <row r="651" spans="2:7" ht="18" customHeight="1" x14ac:dyDescent="0.25">
      <c r="B651" s="200"/>
      <c r="E651" s="24"/>
      <c r="F651" s="24"/>
      <c r="G651" s="36"/>
    </row>
    <row r="652" spans="2:7" ht="18" customHeight="1" x14ac:dyDescent="0.25">
      <c r="B652" s="200"/>
      <c r="E652" s="24"/>
      <c r="F652" s="24"/>
      <c r="G652" s="36"/>
    </row>
    <row r="653" spans="2:7" ht="18" customHeight="1" x14ac:dyDescent="0.25">
      <c r="B653" s="200"/>
      <c r="E653" s="24"/>
      <c r="F653" s="24"/>
      <c r="G653" s="36"/>
    </row>
    <row r="654" spans="2:7" ht="18" customHeight="1" x14ac:dyDescent="0.25">
      <c r="B654" s="200"/>
      <c r="E654" s="24"/>
      <c r="F654" s="24"/>
      <c r="G654" s="36"/>
    </row>
    <row r="655" spans="2:7" ht="18" customHeight="1" x14ac:dyDescent="0.25">
      <c r="B655" s="200"/>
      <c r="E655" s="24"/>
      <c r="F655" s="24"/>
      <c r="G655" s="36"/>
    </row>
    <row r="656" spans="2:7" ht="18" customHeight="1" x14ac:dyDescent="0.25">
      <c r="B656" s="200"/>
      <c r="E656" s="24"/>
      <c r="F656" s="24"/>
      <c r="G656" s="36"/>
    </row>
    <row r="657" spans="2:7" ht="18" customHeight="1" x14ac:dyDescent="0.25">
      <c r="B657" s="200"/>
      <c r="E657" s="24"/>
      <c r="F657" s="24"/>
      <c r="G657" s="36"/>
    </row>
    <row r="658" spans="2:7" ht="18" customHeight="1" x14ac:dyDescent="0.25">
      <c r="B658" s="200"/>
      <c r="E658" s="24"/>
      <c r="F658" s="24"/>
      <c r="G658" s="36"/>
    </row>
    <row r="659" spans="2:7" ht="18" customHeight="1" x14ac:dyDescent="0.25">
      <c r="B659" s="200"/>
      <c r="E659" s="24"/>
      <c r="F659" s="24"/>
      <c r="G659" s="36"/>
    </row>
    <row r="660" spans="2:7" ht="18" customHeight="1" x14ac:dyDescent="0.25">
      <c r="B660" s="200"/>
      <c r="E660" s="24"/>
      <c r="F660" s="24"/>
      <c r="G660" s="36"/>
    </row>
    <row r="661" spans="2:7" ht="18" customHeight="1" x14ac:dyDescent="0.25">
      <c r="B661" s="200"/>
      <c r="E661" s="24"/>
      <c r="F661" s="24"/>
      <c r="G661" s="36"/>
    </row>
    <row r="662" spans="2:7" ht="18" customHeight="1" x14ac:dyDescent="0.25">
      <c r="B662" s="200"/>
      <c r="E662" s="24"/>
      <c r="F662" s="24"/>
      <c r="G662" s="36"/>
    </row>
    <row r="663" spans="2:7" ht="18" customHeight="1" x14ac:dyDescent="0.25">
      <c r="B663" s="200"/>
      <c r="E663" s="24"/>
      <c r="F663" s="24"/>
      <c r="G663" s="36"/>
    </row>
    <row r="664" spans="2:7" ht="18" customHeight="1" x14ac:dyDescent="0.25">
      <c r="B664" s="200"/>
      <c r="E664" s="24"/>
      <c r="F664" s="24"/>
      <c r="G664" s="36"/>
    </row>
    <row r="665" spans="2:7" ht="18" customHeight="1" x14ac:dyDescent="0.25">
      <c r="B665" s="200"/>
      <c r="E665" s="24"/>
      <c r="F665" s="24"/>
      <c r="G665" s="36"/>
    </row>
    <row r="666" spans="2:7" ht="18" customHeight="1" x14ac:dyDescent="0.25">
      <c r="B666" s="200"/>
      <c r="E666" s="24"/>
      <c r="F666" s="24"/>
      <c r="G666" s="36"/>
    </row>
    <row r="667" spans="2:7" ht="18" customHeight="1" x14ac:dyDescent="0.25">
      <c r="B667" s="200"/>
      <c r="E667" s="24"/>
      <c r="F667" s="24"/>
      <c r="G667" s="36"/>
    </row>
    <row r="668" spans="2:7" ht="18" customHeight="1" x14ac:dyDescent="0.25">
      <c r="B668" s="200"/>
      <c r="E668" s="24"/>
      <c r="F668" s="24"/>
      <c r="G668" s="36"/>
    </row>
    <row r="669" spans="2:7" ht="18" customHeight="1" x14ac:dyDescent="0.25">
      <c r="B669" s="200"/>
      <c r="E669" s="24"/>
      <c r="F669" s="24"/>
      <c r="G669" s="36"/>
    </row>
    <row r="670" spans="2:7" ht="18" customHeight="1" x14ac:dyDescent="0.25">
      <c r="B670" s="200"/>
      <c r="E670" s="24"/>
      <c r="F670" s="24"/>
      <c r="G670" s="36"/>
    </row>
    <row r="671" spans="2:7" ht="18" customHeight="1" x14ac:dyDescent="0.25">
      <c r="B671" s="200"/>
      <c r="E671" s="24"/>
      <c r="F671" s="24"/>
      <c r="G671" s="36"/>
    </row>
    <row r="672" spans="2:7" ht="18" customHeight="1" x14ac:dyDescent="0.25">
      <c r="B672" s="200"/>
      <c r="E672" s="24"/>
      <c r="F672" s="24"/>
      <c r="G672" s="36"/>
    </row>
    <row r="673" spans="2:7" ht="18" customHeight="1" x14ac:dyDescent="0.25">
      <c r="B673" s="200"/>
      <c r="E673" s="24"/>
      <c r="F673" s="24"/>
      <c r="G673" s="36"/>
    </row>
    <row r="674" spans="2:7" ht="18" customHeight="1" x14ac:dyDescent="0.25">
      <c r="B674" s="200"/>
      <c r="E674" s="24"/>
      <c r="F674" s="24"/>
      <c r="G674" s="36"/>
    </row>
    <row r="675" spans="2:7" ht="18" customHeight="1" x14ac:dyDescent="0.25">
      <c r="B675" s="200"/>
      <c r="E675" s="24"/>
      <c r="F675" s="24"/>
      <c r="G675" s="36"/>
    </row>
    <row r="676" spans="2:7" ht="18" customHeight="1" x14ac:dyDescent="0.25">
      <c r="B676" s="200"/>
      <c r="E676" s="24"/>
      <c r="F676" s="24"/>
      <c r="G676" s="36"/>
    </row>
    <row r="677" spans="2:7" ht="18" customHeight="1" x14ac:dyDescent="0.25">
      <c r="B677" s="200"/>
      <c r="E677" s="24"/>
      <c r="F677" s="24"/>
      <c r="G677" s="36"/>
    </row>
    <row r="678" spans="2:7" ht="18" customHeight="1" x14ac:dyDescent="0.25">
      <c r="B678" s="200"/>
      <c r="E678" s="24"/>
      <c r="F678" s="24"/>
      <c r="G678" s="36"/>
    </row>
    <row r="679" spans="2:7" ht="18" customHeight="1" x14ac:dyDescent="0.25">
      <c r="B679" s="200"/>
      <c r="E679" s="24"/>
      <c r="F679" s="24"/>
      <c r="G679" s="36"/>
    </row>
    <row r="680" spans="2:7" ht="18" customHeight="1" x14ac:dyDescent="0.25">
      <c r="B680" s="200"/>
      <c r="E680" s="24"/>
      <c r="F680" s="24"/>
      <c r="G680" s="36"/>
    </row>
    <row r="681" spans="2:7" ht="18" customHeight="1" x14ac:dyDescent="0.25">
      <c r="B681" s="200"/>
      <c r="E681" s="24"/>
      <c r="F681" s="24"/>
      <c r="G681" s="36"/>
    </row>
    <row r="682" spans="2:7" ht="18" customHeight="1" x14ac:dyDescent="0.25">
      <c r="B682" s="200"/>
      <c r="E682" s="24"/>
      <c r="F682" s="24"/>
      <c r="G682" s="36"/>
    </row>
    <row r="683" spans="2:7" ht="18" customHeight="1" x14ac:dyDescent="0.25">
      <c r="B683" s="200"/>
      <c r="E683" s="24"/>
      <c r="F683" s="24"/>
      <c r="G683" s="36"/>
    </row>
    <row r="684" spans="2:7" ht="18" customHeight="1" x14ac:dyDescent="0.25">
      <c r="B684" s="200"/>
      <c r="E684" s="24"/>
      <c r="F684" s="24"/>
      <c r="G684" s="36"/>
    </row>
    <row r="685" spans="2:7" ht="18" customHeight="1" x14ac:dyDescent="0.25">
      <c r="B685" s="200"/>
      <c r="E685" s="24"/>
      <c r="F685" s="24"/>
      <c r="G685" s="36"/>
    </row>
    <row r="686" spans="2:7" ht="18" customHeight="1" x14ac:dyDescent="0.25">
      <c r="B686" s="200"/>
      <c r="E686" s="24"/>
      <c r="F686" s="24"/>
      <c r="G686" s="36"/>
    </row>
    <row r="687" spans="2:7" ht="18" customHeight="1" x14ac:dyDescent="0.25">
      <c r="B687" s="200"/>
      <c r="E687" s="24"/>
      <c r="F687" s="24"/>
      <c r="G687" s="36"/>
    </row>
    <row r="688" spans="2:7" ht="18" customHeight="1" x14ac:dyDescent="0.25">
      <c r="B688" s="200"/>
      <c r="E688" s="24"/>
      <c r="F688" s="24"/>
      <c r="G688" s="36"/>
    </row>
    <row r="689" spans="2:7" ht="18" customHeight="1" x14ac:dyDescent="0.25">
      <c r="B689" s="200"/>
      <c r="E689" s="24"/>
      <c r="F689" s="24"/>
      <c r="G689" s="36"/>
    </row>
    <row r="690" spans="2:7" ht="18" customHeight="1" x14ac:dyDescent="0.25">
      <c r="B690" s="200"/>
      <c r="E690" s="24"/>
      <c r="F690" s="24"/>
      <c r="G690" s="36"/>
    </row>
    <row r="691" spans="2:7" ht="18" customHeight="1" x14ac:dyDescent="0.25">
      <c r="B691" s="200"/>
      <c r="E691" s="24"/>
      <c r="F691" s="24"/>
      <c r="G691" s="36"/>
    </row>
    <row r="692" spans="2:7" ht="18" customHeight="1" x14ac:dyDescent="0.25">
      <c r="B692" s="200"/>
      <c r="E692" s="24"/>
      <c r="F692" s="24"/>
      <c r="G692" s="36"/>
    </row>
    <row r="693" spans="2:7" ht="18" customHeight="1" x14ac:dyDescent="0.25">
      <c r="B693" s="200"/>
      <c r="E693" s="24"/>
      <c r="F693" s="24"/>
      <c r="G693" s="36"/>
    </row>
    <row r="694" spans="2:7" ht="18" customHeight="1" x14ac:dyDescent="0.25">
      <c r="B694" s="200"/>
      <c r="E694" s="24"/>
      <c r="F694" s="24"/>
      <c r="G694" s="36"/>
    </row>
    <row r="695" spans="2:7" ht="18" customHeight="1" x14ac:dyDescent="0.25">
      <c r="B695" s="200"/>
      <c r="E695" s="24"/>
      <c r="F695" s="24"/>
      <c r="G695" s="36"/>
    </row>
    <row r="696" spans="2:7" ht="18" customHeight="1" x14ac:dyDescent="0.25">
      <c r="B696" s="200"/>
      <c r="E696" s="24"/>
      <c r="F696" s="24"/>
      <c r="G696" s="36"/>
    </row>
    <row r="697" spans="2:7" ht="18" customHeight="1" x14ac:dyDescent="0.25">
      <c r="B697" s="200"/>
      <c r="E697" s="24"/>
      <c r="F697" s="24"/>
      <c r="G697" s="36"/>
    </row>
    <row r="698" spans="2:7" ht="18" customHeight="1" x14ac:dyDescent="0.25">
      <c r="B698" s="200"/>
      <c r="E698" s="24"/>
      <c r="F698" s="24"/>
      <c r="G698" s="36"/>
    </row>
    <row r="699" spans="2:7" ht="18" customHeight="1" x14ac:dyDescent="0.25">
      <c r="B699" s="200"/>
      <c r="E699" s="24"/>
      <c r="F699" s="24"/>
      <c r="G699" s="36"/>
    </row>
    <row r="700" spans="2:7" ht="18" customHeight="1" x14ac:dyDescent="0.25">
      <c r="B700" s="200"/>
      <c r="E700" s="24"/>
      <c r="F700" s="24"/>
      <c r="G700" s="36"/>
    </row>
    <row r="701" spans="2:7" ht="18" customHeight="1" x14ac:dyDescent="0.25">
      <c r="B701" s="200"/>
      <c r="E701" s="24"/>
      <c r="F701" s="24"/>
      <c r="G701" s="36"/>
    </row>
    <row r="702" spans="2:7" ht="18" customHeight="1" x14ac:dyDescent="0.25">
      <c r="B702" s="200"/>
      <c r="E702" s="24"/>
      <c r="F702" s="24"/>
      <c r="G702" s="36"/>
    </row>
    <row r="703" spans="2:7" ht="18" customHeight="1" x14ac:dyDescent="0.25">
      <c r="B703" s="200"/>
      <c r="E703" s="24"/>
      <c r="F703" s="24"/>
      <c r="G703" s="36"/>
    </row>
    <row r="704" spans="2:7" ht="18" customHeight="1" x14ac:dyDescent="0.25">
      <c r="B704" s="200"/>
      <c r="E704" s="24"/>
      <c r="F704" s="24"/>
      <c r="G704" s="36"/>
    </row>
    <row r="705" spans="2:7" ht="18" customHeight="1" x14ac:dyDescent="0.25">
      <c r="B705" s="200"/>
      <c r="E705" s="24"/>
      <c r="F705" s="24"/>
      <c r="G705" s="36"/>
    </row>
    <row r="706" spans="2:7" ht="18" customHeight="1" x14ac:dyDescent="0.25">
      <c r="B706" s="200"/>
      <c r="E706" s="24"/>
      <c r="F706" s="24"/>
      <c r="G706" s="36"/>
    </row>
    <row r="707" spans="2:7" ht="18" customHeight="1" x14ac:dyDescent="0.25">
      <c r="B707" s="200"/>
      <c r="E707" s="24"/>
      <c r="F707" s="24"/>
      <c r="G707" s="36"/>
    </row>
    <row r="708" spans="2:7" ht="18" customHeight="1" x14ac:dyDescent="0.25">
      <c r="B708" s="200"/>
      <c r="E708" s="24"/>
      <c r="F708" s="24"/>
      <c r="G708" s="36"/>
    </row>
    <row r="709" spans="2:7" ht="18" customHeight="1" x14ac:dyDescent="0.25">
      <c r="B709" s="200"/>
      <c r="E709" s="24"/>
      <c r="F709" s="24"/>
      <c r="G709" s="36"/>
    </row>
    <row r="710" spans="2:7" ht="18" customHeight="1" x14ac:dyDescent="0.25">
      <c r="B710" s="200"/>
      <c r="E710" s="24"/>
      <c r="F710" s="24"/>
      <c r="G710" s="36"/>
    </row>
    <row r="711" spans="2:7" ht="18" customHeight="1" x14ac:dyDescent="0.25">
      <c r="B711" s="200"/>
      <c r="E711" s="24"/>
      <c r="F711" s="24"/>
      <c r="G711" s="36"/>
    </row>
    <row r="712" spans="2:7" ht="18" customHeight="1" x14ac:dyDescent="0.25">
      <c r="B712" s="200"/>
      <c r="E712" s="24"/>
      <c r="F712" s="24"/>
      <c r="G712" s="36"/>
    </row>
    <row r="713" spans="2:7" ht="18" customHeight="1" x14ac:dyDescent="0.25">
      <c r="B713" s="200"/>
      <c r="E713" s="24"/>
      <c r="F713" s="24"/>
      <c r="G713" s="36"/>
    </row>
    <row r="714" spans="2:7" ht="18" customHeight="1" x14ac:dyDescent="0.25">
      <c r="B714" s="200"/>
      <c r="E714" s="24"/>
      <c r="F714" s="24"/>
      <c r="G714" s="36"/>
    </row>
    <row r="715" spans="2:7" ht="18" customHeight="1" x14ac:dyDescent="0.25">
      <c r="B715" s="200"/>
      <c r="E715" s="24"/>
      <c r="F715" s="24"/>
      <c r="G715" s="36"/>
    </row>
    <row r="716" spans="2:7" ht="18" customHeight="1" x14ac:dyDescent="0.25">
      <c r="B716" s="200"/>
      <c r="E716" s="24"/>
      <c r="F716" s="24"/>
      <c r="G716" s="36"/>
    </row>
    <row r="717" spans="2:7" ht="18" customHeight="1" x14ac:dyDescent="0.25">
      <c r="B717" s="200"/>
      <c r="E717" s="24"/>
      <c r="F717" s="24"/>
      <c r="G717" s="36"/>
    </row>
    <row r="718" spans="2:7" ht="18" customHeight="1" x14ac:dyDescent="0.25">
      <c r="B718" s="200"/>
      <c r="E718" s="24"/>
      <c r="F718" s="24"/>
      <c r="G718" s="36"/>
    </row>
    <row r="719" spans="2:7" ht="18" customHeight="1" x14ac:dyDescent="0.25">
      <c r="B719" s="200"/>
      <c r="E719" s="24"/>
      <c r="F719" s="24"/>
      <c r="G719" s="36"/>
    </row>
    <row r="720" spans="2:7" ht="18" customHeight="1" x14ac:dyDescent="0.25">
      <c r="B720" s="200"/>
      <c r="E720" s="24"/>
      <c r="F720" s="24"/>
      <c r="G720" s="36"/>
    </row>
    <row r="721" spans="2:7" ht="18" customHeight="1" x14ac:dyDescent="0.25">
      <c r="B721" s="200"/>
      <c r="E721" s="24"/>
      <c r="F721" s="24"/>
      <c r="G721" s="36"/>
    </row>
    <row r="722" spans="2:7" ht="18" customHeight="1" x14ac:dyDescent="0.25">
      <c r="B722" s="200"/>
      <c r="E722" s="24"/>
      <c r="F722" s="24"/>
      <c r="G722" s="36"/>
    </row>
    <row r="723" spans="2:7" ht="18" customHeight="1" x14ac:dyDescent="0.25">
      <c r="B723" s="200"/>
      <c r="E723" s="24"/>
      <c r="F723" s="24"/>
      <c r="G723" s="36"/>
    </row>
    <row r="724" spans="2:7" ht="18" customHeight="1" x14ac:dyDescent="0.25">
      <c r="B724" s="200"/>
      <c r="E724" s="24"/>
      <c r="F724" s="24"/>
      <c r="G724" s="36"/>
    </row>
    <row r="725" spans="2:7" ht="18" customHeight="1" x14ac:dyDescent="0.25">
      <c r="B725" s="200"/>
      <c r="E725" s="24"/>
      <c r="F725" s="24"/>
      <c r="G725" s="36"/>
    </row>
    <row r="726" spans="2:7" ht="18" customHeight="1" x14ac:dyDescent="0.25">
      <c r="B726" s="200"/>
      <c r="E726" s="24"/>
      <c r="F726" s="24"/>
      <c r="G726" s="36"/>
    </row>
    <row r="727" spans="2:7" ht="18" customHeight="1" x14ac:dyDescent="0.25">
      <c r="B727" s="200"/>
      <c r="E727" s="24"/>
      <c r="F727" s="24"/>
      <c r="G727" s="36"/>
    </row>
    <row r="728" spans="2:7" ht="18" customHeight="1" x14ac:dyDescent="0.25">
      <c r="B728" s="200"/>
      <c r="E728" s="24"/>
      <c r="F728" s="24"/>
      <c r="G728" s="36"/>
    </row>
    <row r="729" spans="2:7" ht="18" customHeight="1" x14ac:dyDescent="0.25">
      <c r="B729" s="200"/>
      <c r="E729" s="24"/>
      <c r="F729" s="24"/>
      <c r="G729" s="36"/>
    </row>
    <row r="730" spans="2:7" ht="18" customHeight="1" x14ac:dyDescent="0.25">
      <c r="B730" s="200"/>
      <c r="E730" s="24"/>
      <c r="F730" s="24"/>
      <c r="G730" s="36"/>
    </row>
    <row r="731" spans="2:7" ht="18" customHeight="1" x14ac:dyDescent="0.25">
      <c r="B731" s="200"/>
      <c r="E731" s="24"/>
      <c r="F731" s="24"/>
      <c r="G731" s="36"/>
    </row>
    <row r="732" spans="2:7" ht="18" customHeight="1" x14ac:dyDescent="0.25">
      <c r="B732" s="200"/>
      <c r="E732" s="24"/>
      <c r="F732" s="24"/>
      <c r="G732" s="36"/>
    </row>
    <row r="733" spans="2:7" ht="18" customHeight="1" x14ac:dyDescent="0.25">
      <c r="B733" s="200"/>
      <c r="E733" s="24"/>
      <c r="F733" s="24"/>
      <c r="G733" s="36"/>
    </row>
    <row r="734" spans="2:7" ht="18" customHeight="1" x14ac:dyDescent="0.25">
      <c r="B734" s="200"/>
      <c r="E734" s="24"/>
      <c r="F734" s="24"/>
      <c r="G734" s="36"/>
    </row>
    <row r="735" spans="2:7" ht="18" customHeight="1" x14ac:dyDescent="0.25">
      <c r="B735" s="200"/>
      <c r="E735" s="24"/>
      <c r="F735" s="24"/>
      <c r="G735" s="36"/>
    </row>
    <row r="736" spans="2:7" ht="18" customHeight="1" x14ac:dyDescent="0.25">
      <c r="B736" s="200"/>
      <c r="E736" s="24"/>
      <c r="F736" s="24"/>
      <c r="G736" s="36"/>
    </row>
    <row r="737" spans="2:7" ht="18" customHeight="1" x14ac:dyDescent="0.25">
      <c r="B737" s="200"/>
      <c r="E737" s="24"/>
      <c r="F737" s="24"/>
      <c r="G737" s="36"/>
    </row>
    <row r="738" spans="2:7" ht="18" customHeight="1" x14ac:dyDescent="0.25">
      <c r="B738" s="200"/>
      <c r="E738" s="24"/>
      <c r="F738" s="24"/>
      <c r="G738" s="36"/>
    </row>
    <row r="739" spans="2:7" ht="18" customHeight="1" x14ac:dyDescent="0.25">
      <c r="B739" s="200"/>
      <c r="E739" s="24"/>
      <c r="F739" s="24"/>
      <c r="G739" s="36"/>
    </row>
    <row r="740" spans="2:7" ht="18" customHeight="1" x14ac:dyDescent="0.25">
      <c r="B740" s="200"/>
      <c r="E740" s="24"/>
      <c r="F740" s="24"/>
      <c r="G740" s="36"/>
    </row>
    <row r="741" spans="2:7" ht="18" customHeight="1" x14ac:dyDescent="0.25">
      <c r="B741" s="200"/>
      <c r="E741" s="24"/>
      <c r="F741" s="24"/>
      <c r="G741" s="36"/>
    </row>
    <row r="742" spans="2:7" ht="18" customHeight="1" x14ac:dyDescent="0.25">
      <c r="B742" s="200"/>
      <c r="E742" s="24"/>
      <c r="F742" s="24"/>
      <c r="G742" s="36"/>
    </row>
    <row r="743" spans="2:7" ht="18" customHeight="1" x14ac:dyDescent="0.25">
      <c r="B743" s="200"/>
      <c r="E743" s="24"/>
      <c r="F743" s="24"/>
      <c r="G743" s="36"/>
    </row>
    <row r="744" spans="2:7" ht="18" customHeight="1" x14ac:dyDescent="0.25">
      <c r="B744" s="200"/>
      <c r="E744" s="24"/>
      <c r="F744" s="24"/>
      <c r="G744" s="36"/>
    </row>
    <row r="745" spans="2:7" ht="18" customHeight="1" x14ac:dyDescent="0.25">
      <c r="B745" s="200"/>
      <c r="E745" s="24"/>
      <c r="F745" s="24"/>
      <c r="G745" s="36"/>
    </row>
    <row r="746" spans="2:7" ht="18" customHeight="1" x14ac:dyDescent="0.25">
      <c r="B746" s="200"/>
      <c r="E746" s="24"/>
      <c r="F746" s="24"/>
      <c r="G746" s="36"/>
    </row>
    <row r="747" spans="2:7" ht="18" customHeight="1" x14ac:dyDescent="0.25">
      <c r="B747" s="200"/>
      <c r="E747" s="24"/>
      <c r="F747" s="24"/>
      <c r="G747" s="36"/>
    </row>
    <row r="748" spans="2:7" ht="18" customHeight="1" x14ac:dyDescent="0.25">
      <c r="B748" s="200"/>
      <c r="E748" s="24"/>
      <c r="F748" s="24"/>
      <c r="G748" s="36"/>
    </row>
    <row r="749" spans="2:7" ht="18" customHeight="1" x14ac:dyDescent="0.25">
      <c r="B749" s="200"/>
      <c r="E749" s="24"/>
      <c r="F749" s="24"/>
      <c r="G749" s="36"/>
    </row>
    <row r="750" spans="2:7" ht="18" customHeight="1" x14ac:dyDescent="0.25">
      <c r="B750" s="200"/>
      <c r="E750" s="24"/>
      <c r="F750" s="24"/>
      <c r="G750" s="36"/>
    </row>
    <row r="751" spans="2:7" ht="18" customHeight="1" x14ac:dyDescent="0.25">
      <c r="B751" s="200"/>
      <c r="E751" s="24"/>
      <c r="F751" s="24"/>
      <c r="G751" s="36"/>
    </row>
    <row r="752" spans="2:7" ht="18" customHeight="1" x14ac:dyDescent="0.25">
      <c r="B752" s="200"/>
      <c r="E752" s="24"/>
      <c r="F752" s="24"/>
      <c r="G752" s="36"/>
    </row>
    <row r="753" spans="2:7" ht="18" customHeight="1" x14ac:dyDescent="0.25">
      <c r="B753" s="200"/>
      <c r="E753" s="24"/>
      <c r="F753" s="24"/>
      <c r="G753" s="36"/>
    </row>
    <row r="754" spans="2:7" ht="18" customHeight="1" x14ac:dyDescent="0.25">
      <c r="B754" s="200"/>
      <c r="E754" s="24"/>
      <c r="F754" s="24"/>
      <c r="G754" s="36"/>
    </row>
    <row r="755" spans="2:7" ht="18" customHeight="1" x14ac:dyDescent="0.25">
      <c r="B755" s="200"/>
      <c r="E755" s="24"/>
      <c r="F755" s="24"/>
      <c r="G755" s="36"/>
    </row>
    <row r="756" spans="2:7" ht="18" customHeight="1" x14ac:dyDescent="0.25">
      <c r="B756" s="200"/>
      <c r="E756" s="24"/>
      <c r="F756" s="24"/>
      <c r="G756" s="36"/>
    </row>
    <row r="757" spans="2:7" ht="18" customHeight="1" x14ac:dyDescent="0.25">
      <c r="B757" s="200"/>
      <c r="E757" s="24"/>
      <c r="F757" s="24"/>
      <c r="G757" s="36"/>
    </row>
    <row r="758" spans="2:7" ht="18" customHeight="1" x14ac:dyDescent="0.25">
      <c r="B758" s="200"/>
      <c r="E758" s="24"/>
      <c r="F758" s="24"/>
      <c r="G758" s="36"/>
    </row>
    <row r="759" spans="2:7" ht="18" customHeight="1" x14ac:dyDescent="0.25">
      <c r="B759" s="200"/>
      <c r="E759" s="24"/>
      <c r="F759" s="24"/>
      <c r="G759" s="36"/>
    </row>
    <row r="760" spans="2:7" ht="18" customHeight="1" x14ac:dyDescent="0.25">
      <c r="B760" s="200"/>
      <c r="E760" s="24"/>
      <c r="F760" s="24"/>
      <c r="G760" s="36"/>
    </row>
    <row r="761" spans="2:7" ht="18" customHeight="1" x14ac:dyDescent="0.25">
      <c r="B761" s="200"/>
      <c r="E761" s="24"/>
      <c r="F761" s="24"/>
      <c r="G761" s="36"/>
    </row>
    <row r="762" spans="2:7" ht="18" customHeight="1" x14ac:dyDescent="0.25">
      <c r="B762" s="200"/>
      <c r="E762" s="24"/>
      <c r="F762" s="24"/>
      <c r="G762" s="36"/>
    </row>
    <row r="763" spans="2:7" ht="18" customHeight="1" x14ac:dyDescent="0.25">
      <c r="B763" s="200"/>
      <c r="E763" s="24"/>
      <c r="F763" s="24"/>
      <c r="G763" s="36"/>
    </row>
    <row r="764" spans="2:7" ht="18" customHeight="1" x14ac:dyDescent="0.25">
      <c r="B764" s="200"/>
      <c r="E764" s="24"/>
      <c r="F764" s="24"/>
      <c r="G764" s="36"/>
    </row>
    <row r="765" spans="2:7" ht="18" customHeight="1" x14ac:dyDescent="0.25">
      <c r="B765" s="200"/>
      <c r="E765" s="24"/>
      <c r="F765" s="24"/>
      <c r="G765" s="36"/>
    </row>
    <row r="766" spans="2:7" ht="18" customHeight="1" x14ac:dyDescent="0.25">
      <c r="B766" s="200"/>
      <c r="E766" s="24"/>
      <c r="F766" s="24"/>
      <c r="G766" s="36"/>
    </row>
    <row r="767" spans="2:7" ht="18" customHeight="1" x14ac:dyDescent="0.25">
      <c r="B767" s="200"/>
      <c r="E767" s="24"/>
      <c r="F767" s="24"/>
      <c r="G767" s="36"/>
    </row>
    <row r="768" spans="2:7" ht="18" customHeight="1" x14ac:dyDescent="0.25">
      <c r="B768" s="200"/>
      <c r="E768" s="24"/>
      <c r="F768" s="24"/>
      <c r="G768" s="36"/>
    </row>
    <row r="769" spans="2:7" ht="18" customHeight="1" x14ac:dyDescent="0.25">
      <c r="B769" s="200"/>
      <c r="E769" s="24"/>
      <c r="F769" s="24"/>
      <c r="G769" s="36"/>
    </row>
    <row r="770" spans="2:7" ht="18" customHeight="1" x14ac:dyDescent="0.25">
      <c r="B770" s="200"/>
      <c r="E770" s="24"/>
      <c r="F770" s="24"/>
      <c r="G770" s="36"/>
    </row>
    <row r="771" spans="2:7" ht="18" customHeight="1" x14ac:dyDescent="0.25">
      <c r="B771" s="200"/>
      <c r="E771" s="24"/>
      <c r="F771" s="24"/>
      <c r="G771" s="36"/>
    </row>
    <row r="772" spans="2:7" ht="18" customHeight="1" x14ac:dyDescent="0.25">
      <c r="B772" s="200"/>
      <c r="E772" s="24"/>
      <c r="F772" s="24"/>
      <c r="G772" s="36"/>
    </row>
    <row r="773" spans="2:7" ht="18" customHeight="1" x14ac:dyDescent="0.25">
      <c r="B773" s="200"/>
      <c r="E773" s="24"/>
      <c r="F773" s="24"/>
      <c r="G773" s="36"/>
    </row>
    <row r="774" spans="2:7" ht="18" customHeight="1" x14ac:dyDescent="0.25">
      <c r="B774" s="200"/>
      <c r="E774" s="24"/>
      <c r="F774" s="24"/>
      <c r="G774" s="36"/>
    </row>
    <row r="775" spans="2:7" ht="18" customHeight="1" x14ac:dyDescent="0.25">
      <c r="B775" s="200"/>
      <c r="E775" s="24"/>
      <c r="F775" s="24"/>
      <c r="G775" s="36"/>
    </row>
    <row r="776" spans="2:7" ht="18" customHeight="1" x14ac:dyDescent="0.25">
      <c r="B776" s="200"/>
      <c r="E776" s="24"/>
      <c r="F776" s="24"/>
      <c r="G776" s="36"/>
    </row>
    <row r="777" spans="2:7" ht="18" customHeight="1" x14ac:dyDescent="0.25">
      <c r="B777" s="200"/>
      <c r="E777" s="24"/>
      <c r="F777" s="24"/>
      <c r="G777" s="36"/>
    </row>
    <row r="778" spans="2:7" ht="18" customHeight="1" x14ac:dyDescent="0.25">
      <c r="B778" s="200"/>
      <c r="E778" s="24"/>
      <c r="F778" s="24"/>
      <c r="G778" s="36"/>
    </row>
    <row r="779" spans="2:7" ht="18" customHeight="1" x14ac:dyDescent="0.25">
      <c r="B779" s="200"/>
      <c r="E779" s="24"/>
      <c r="F779" s="24"/>
      <c r="G779" s="36"/>
    </row>
    <row r="780" spans="2:7" ht="18" customHeight="1" x14ac:dyDescent="0.25">
      <c r="B780" s="200"/>
      <c r="E780" s="24"/>
      <c r="F780" s="24"/>
      <c r="G780" s="36"/>
    </row>
    <row r="781" spans="2:7" ht="18" customHeight="1" x14ac:dyDescent="0.25">
      <c r="B781" s="200"/>
      <c r="E781" s="24"/>
      <c r="F781" s="24"/>
      <c r="G781" s="36"/>
    </row>
    <row r="782" spans="2:7" ht="18" customHeight="1" x14ac:dyDescent="0.25">
      <c r="B782" s="200"/>
      <c r="E782" s="24"/>
      <c r="F782" s="24"/>
      <c r="G782" s="36"/>
    </row>
    <row r="783" spans="2:7" ht="18" customHeight="1" x14ac:dyDescent="0.25">
      <c r="B783" s="200"/>
      <c r="E783" s="24"/>
      <c r="F783" s="24"/>
      <c r="G783" s="36"/>
    </row>
    <row r="784" spans="2:7" ht="18" customHeight="1" x14ac:dyDescent="0.25">
      <c r="B784" s="200"/>
      <c r="E784" s="24"/>
      <c r="F784" s="24"/>
      <c r="G784" s="36"/>
    </row>
    <row r="785" spans="2:7" ht="18" customHeight="1" x14ac:dyDescent="0.25">
      <c r="B785" s="200"/>
      <c r="E785" s="24"/>
      <c r="F785" s="24"/>
      <c r="G785" s="36"/>
    </row>
    <row r="786" spans="2:7" ht="18" customHeight="1" x14ac:dyDescent="0.25">
      <c r="B786" s="200"/>
      <c r="E786" s="24"/>
      <c r="F786" s="24"/>
      <c r="G786" s="36"/>
    </row>
    <row r="787" spans="2:7" ht="18" customHeight="1" x14ac:dyDescent="0.25">
      <c r="B787" s="200"/>
      <c r="E787" s="24"/>
      <c r="F787" s="24"/>
      <c r="G787" s="36"/>
    </row>
    <row r="788" spans="2:7" ht="18" customHeight="1" x14ac:dyDescent="0.25">
      <c r="B788" s="200"/>
      <c r="E788" s="24"/>
      <c r="F788" s="24"/>
      <c r="G788" s="36"/>
    </row>
    <row r="789" spans="2:7" ht="18" customHeight="1" x14ac:dyDescent="0.25">
      <c r="B789" s="200"/>
      <c r="E789" s="24"/>
      <c r="F789" s="24"/>
      <c r="G789" s="36"/>
    </row>
    <row r="790" spans="2:7" ht="18" customHeight="1" x14ac:dyDescent="0.25">
      <c r="B790" s="200"/>
      <c r="E790" s="24"/>
      <c r="F790" s="24"/>
      <c r="G790" s="36"/>
    </row>
    <row r="791" spans="2:7" ht="18" customHeight="1" x14ac:dyDescent="0.25">
      <c r="B791" s="200"/>
      <c r="E791" s="24"/>
      <c r="F791" s="24"/>
      <c r="G791" s="36"/>
    </row>
    <row r="792" spans="2:7" ht="18" customHeight="1" x14ac:dyDescent="0.25">
      <c r="B792" s="200"/>
      <c r="E792" s="24"/>
      <c r="F792" s="24"/>
      <c r="G792" s="36"/>
    </row>
    <row r="793" spans="2:7" ht="18" customHeight="1" x14ac:dyDescent="0.25">
      <c r="B793" s="200"/>
      <c r="E793" s="24"/>
      <c r="F793" s="24"/>
      <c r="G793" s="36"/>
    </row>
    <row r="794" spans="2:7" ht="18" customHeight="1" x14ac:dyDescent="0.25">
      <c r="B794" s="200"/>
      <c r="E794" s="24"/>
      <c r="F794" s="24"/>
      <c r="G794" s="36"/>
    </row>
    <row r="795" spans="2:7" ht="18" customHeight="1" x14ac:dyDescent="0.25">
      <c r="B795" s="200"/>
      <c r="E795" s="24"/>
      <c r="F795" s="24"/>
      <c r="G795" s="36"/>
    </row>
    <row r="796" spans="2:7" ht="18" customHeight="1" x14ac:dyDescent="0.25">
      <c r="B796" s="200"/>
      <c r="E796" s="24"/>
      <c r="F796" s="24"/>
      <c r="G796" s="36"/>
    </row>
    <row r="797" spans="2:7" ht="18" customHeight="1" x14ac:dyDescent="0.25">
      <c r="B797" s="200"/>
      <c r="E797" s="24"/>
      <c r="F797" s="24"/>
      <c r="G797" s="36"/>
    </row>
    <row r="798" spans="2:7" ht="18" customHeight="1" x14ac:dyDescent="0.25">
      <c r="B798" s="200"/>
      <c r="E798" s="24"/>
      <c r="F798" s="24"/>
      <c r="G798" s="36"/>
    </row>
    <row r="799" spans="2:7" ht="18" customHeight="1" x14ac:dyDescent="0.25">
      <c r="B799" s="200"/>
      <c r="E799" s="24"/>
      <c r="F799" s="24"/>
      <c r="G799" s="36"/>
    </row>
    <row r="800" spans="2:7" ht="18" customHeight="1" x14ac:dyDescent="0.25">
      <c r="B800" s="200"/>
      <c r="E800" s="24"/>
      <c r="F800" s="24"/>
      <c r="G800" s="36"/>
    </row>
    <row r="801" spans="2:7" ht="18" customHeight="1" x14ac:dyDescent="0.25">
      <c r="B801" s="200"/>
      <c r="E801" s="24"/>
      <c r="F801" s="24"/>
      <c r="G801" s="36"/>
    </row>
    <row r="802" spans="2:7" ht="18" customHeight="1" x14ac:dyDescent="0.25">
      <c r="B802" s="200"/>
      <c r="E802" s="24"/>
      <c r="F802" s="24"/>
      <c r="G802" s="36"/>
    </row>
    <row r="803" spans="2:7" ht="18" customHeight="1" x14ac:dyDescent="0.25">
      <c r="B803" s="200"/>
      <c r="E803" s="24"/>
      <c r="F803" s="24"/>
      <c r="G803" s="36"/>
    </row>
    <row r="804" spans="2:7" ht="18" customHeight="1" x14ac:dyDescent="0.25">
      <c r="B804" s="200"/>
      <c r="E804" s="24"/>
      <c r="F804" s="24"/>
      <c r="G804" s="36"/>
    </row>
    <row r="805" spans="2:7" ht="18" customHeight="1" x14ac:dyDescent="0.25">
      <c r="B805" s="200"/>
      <c r="E805" s="24"/>
      <c r="F805" s="24"/>
      <c r="G805" s="36"/>
    </row>
    <row r="806" spans="2:7" ht="18" customHeight="1" x14ac:dyDescent="0.25">
      <c r="B806" s="200"/>
      <c r="E806" s="24"/>
      <c r="F806" s="24"/>
      <c r="G806" s="36"/>
    </row>
    <row r="807" spans="2:7" ht="18" customHeight="1" x14ac:dyDescent="0.25">
      <c r="B807" s="200"/>
      <c r="E807" s="24"/>
      <c r="F807" s="24"/>
      <c r="G807" s="36"/>
    </row>
    <row r="808" spans="2:7" ht="18" customHeight="1" x14ac:dyDescent="0.25">
      <c r="B808" s="200"/>
      <c r="E808" s="24"/>
      <c r="F808" s="24"/>
      <c r="G808" s="36"/>
    </row>
    <row r="809" spans="2:7" ht="18" customHeight="1" x14ac:dyDescent="0.25">
      <c r="B809" s="200"/>
      <c r="E809" s="24"/>
      <c r="F809" s="24"/>
      <c r="G809" s="36"/>
    </row>
    <row r="810" spans="2:7" ht="18" customHeight="1" x14ac:dyDescent="0.25">
      <c r="B810" s="200"/>
      <c r="E810" s="24"/>
      <c r="F810" s="24"/>
      <c r="G810" s="36"/>
    </row>
    <row r="811" spans="2:7" ht="18" customHeight="1" x14ac:dyDescent="0.25">
      <c r="B811" s="200"/>
      <c r="E811" s="24"/>
      <c r="F811" s="24"/>
      <c r="G811" s="36"/>
    </row>
    <row r="812" spans="2:7" ht="18" customHeight="1" x14ac:dyDescent="0.25">
      <c r="B812" s="200"/>
      <c r="E812" s="24"/>
      <c r="F812" s="24"/>
      <c r="G812" s="36"/>
    </row>
    <row r="813" spans="2:7" ht="18" customHeight="1" x14ac:dyDescent="0.25">
      <c r="B813" s="200"/>
      <c r="E813" s="24"/>
      <c r="F813" s="24"/>
      <c r="G813" s="36"/>
    </row>
    <row r="814" spans="2:7" ht="18" customHeight="1" x14ac:dyDescent="0.25">
      <c r="B814" s="200"/>
      <c r="E814" s="24"/>
      <c r="F814" s="24"/>
      <c r="G814" s="36"/>
    </row>
    <row r="815" spans="2:7" ht="18" customHeight="1" x14ac:dyDescent="0.25">
      <c r="B815" s="200"/>
      <c r="E815" s="24"/>
      <c r="F815" s="24"/>
      <c r="G815" s="36"/>
    </row>
    <row r="816" spans="2:7" ht="18" customHeight="1" x14ac:dyDescent="0.25">
      <c r="B816" s="200"/>
      <c r="E816" s="24"/>
      <c r="F816" s="24"/>
      <c r="G816" s="36"/>
    </row>
    <row r="817" spans="2:7" ht="18" customHeight="1" x14ac:dyDescent="0.25">
      <c r="B817" s="200"/>
      <c r="E817" s="24"/>
      <c r="F817" s="24"/>
      <c r="G817" s="36"/>
    </row>
    <row r="818" spans="2:7" ht="18" customHeight="1" x14ac:dyDescent="0.25">
      <c r="B818" s="200"/>
      <c r="E818" s="24"/>
      <c r="F818" s="24"/>
      <c r="G818" s="36"/>
    </row>
    <row r="819" spans="2:7" ht="18" customHeight="1" x14ac:dyDescent="0.25">
      <c r="B819" s="200"/>
      <c r="E819" s="24"/>
      <c r="F819" s="24"/>
      <c r="G819" s="36"/>
    </row>
    <row r="820" spans="2:7" ht="18" customHeight="1" x14ac:dyDescent="0.25">
      <c r="B820" s="200"/>
      <c r="E820" s="24"/>
      <c r="F820" s="24"/>
      <c r="G820" s="36"/>
    </row>
    <row r="821" spans="2:7" ht="18" customHeight="1" x14ac:dyDescent="0.25">
      <c r="B821" s="200"/>
      <c r="E821" s="24"/>
      <c r="F821" s="24"/>
      <c r="G821" s="36"/>
    </row>
    <row r="822" spans="2:7" ht="18" customHeight="1" x14ac:dyDescent="0.25">
      <c r="B822" s="200"/>
      <c r="E822" s="24"/>
      <c r="F822" s="24"/>
      <c r="G822" s="36"/>
    </row>
    <row r="823" spans="2:7" ht="18" customHeight="1" x14ac:dyDescent="0.25">
      <c r="B823" s="200"/>
      <c r="E823" s="24"/>
      <c r="F823" s="24"/>
      <c r="G823" s="36"/>
    </row>
    <row r="824" spans="2:7" ht="18" customHeight="1" x14ac:dyDescent="0.25">
      <c r="B824" s="200"/>
      <c r="E824" s="24"/>
      <c r="F824" s="24"/>
      <c r="G824" s="36"/>
    </row>
    <row r="825" spans="2:7" ht="18" customHeight="1" x14ac:dyDescent="0.25">
      <c r="B825" s="200"/>
      <c r="E825" s="24"/>
      <c r="F825" s="24"/>
      <c r="G825" s="36"/>
    </row>
    <row r="826" spans="2:7" ht="18" customHeight="1" x14ac:dyDescent="0.25">
      <c r="B826" s="200"/>
      <c r="E826" s="24"/>
      <c r="F826" s="24"/>
      <c r="G826" s="36"/>
    </row>
    <row r="827" spans="2:7" ht="18" customHeight="1" x14ac:dyDescent="0.25">
      <c r="B827" s="200"/>
      <c r="E827" s="24"/>
      <c r="F827" s="24"/>
      <c r="G827" s="36"/>
    </row>
    <row r="828" spans="2:7" ht="18" customHeight="1" x14ac:dyDescent="0.25">
      <c r="B828" s="200"/>
      <c r="E828" s="24"/>
      <c r="F828" s="24"/>
      <c r="G828" s="36"/>
    </row>
    <row r="829" spans="2:7" ht="18" customHeight="1" x14ac:dyDescent="0.25">
      <c r="B829" s="200"/>
      <c r="E829" s="24"/>
      <c r="F829" s="24"/>
      <c r="G829" s="36"/>
    </row>
    <row r="830" spans="2:7" ht="18" customHeight="1" x14ac:dyDescent="0.25">
      <c r="B830" s="200"/>
      <c r="E830" s="24"/>
      <c r="F830" s="24"/>
      <c r="G830" s="36"/>
    </row>
    <row r="831" spans="2:7" ht="18" customHeight="1" x14ac:dyDescent="0.25">
      <c r="B831" s="200"/>
      <c r="E831" s="24"/>
      <c r="F831" s="24"/>
      <c r="G831" s="36"/>
    </row>
    <row r="832" spans="2:7" ht="18" customHeight="1" x14ac:dyDescent="0.25">
      <c r="B832" s="200"/>
      <c r="E832" s="24"/>
      <c r="F832" s="24"/>
      <c r="G832" s="36"/>
    </row>
    <row r="833" spans="2:7" ht="18" customHeight="1" x14ac:dyDescent="0.25">
      <c r="B833" s="200"/>
      <c r="E833" s="24"/>
      <c r="F833" s="24"/>
      <c r="G833" s="36"/>
    </row>
    <row r="834" spans="2:7" ht="18" customHeight="1" x14ac:dyDescent="0.25">
      <c r="B834" s="200"/>
      <c r="E834" s="24"/>
      <c r="F834" s="24"/>
      <c r="G834" s="36"/>
    </row>
    <row r="835" spans="2:7" ht="18" customHeight="1" x14ac:dyDescent="0.25">
      <c r="B835" s="200"/>
      <c r="E835" s="24"/>
      <c r="F835" s="24"/>
      <c r="G835" s="36"/>
    </row>
    <row r="836" spans="2:7" ht="18" customHeight="1" x14ac:dyDescent="0.25">
      <c r="B836" s="200"/>
      <c r="E836" s="24"/>
      <c r="F836" s="24"/>
      <c r="G836" s="36"/>
    </row>
    <row r="837" spans="2:7" ht="18" customHeight="1" x14ac:dyDescent="0.25">
      <c r="B837" s="200"/>
      <c r="E837" s="24"/>
      <c r="F837" s="24"/>
      <c r="G837" s="36"/>
    </row>
    <row r="838" spans="2:7" ht="18" customHeight="1" x14ac:dyDescent="0.25">
      <c r="B838" s="200"/>
      <c r="E838" s="24"/>
      <c r="F838" s="24"/>
      <c r="G838" s="36"/>
    </row>
    <row r="839" spans="2:7" ht="18" customHeight="1" x14ac:dyDescent="0.25">
      <c r="B839" s="200"/>
      <c r="E839" s="24"/>
      <c r="F839" s="24"/>
      <c r="G839" s="36"/>
    </row>
    <row r="840" spans="2:7" ht="18" customHeight="1" x14ac:dyDescent="0.25">
      <c r="B840" s="200"/>
      <c r="E840" s="24"/>
      <c r="F840" s="24"/>
      <c r="G840" s="36"/>
    </row>
    <row r="841" spans="2:7" ht="18" customHeight="1" x14ac:dyDescent="0.25">
      <c r="B841" s="200"/>
      <c r="E841" s="24"/>
      <c r="F841" s="24"/>
      <c r="G841" s="36"/>
    </row>
    <row r="842" spans="2:7" ht="18" customHeight="1" x14ac:dyDescent="0.25">
      <c r="B842" s="200"/>
      <c r="E842" s="24"/>
      <c r="F842" s="24"/>
      <c r="G842" s="36"/>
    </row>
    <row r="843" spans="2:7" ht="18" customHeight="1" x14ac:dyDescent="0.25">
      <c r="B843" s="200"/>
      <c r="E843" s="24"/>
      <c r="F843" s="24"/>
      <c r="G843" s="36"/>
    </row>
    <row r="844" spans="2:7" ht="18" customHeight="1" x14ac:dyDescent="0.25">
      <c r="B844" s="200"/>
      <c r="E844" s="24"/>
      <c r="F844" s="24"/>
      <c r="G844" s="36"/>
    </row>
    <row r="845" spans="2:7" ht="18" customHeight="1" x14ac:dyDescent="0.25">
      <c r="B845" s="200"/>
      <c r="E845" s="24"/>
      <c r="F845" s="24"/>
      <c r="G845" s="36"/>
    </row>
    <row r="846" spans="2:7" ht="18" customHeight="1" x14ac:dyDescent="0.25">
      <c r="B846" s="200"/>
      <c r="E846" s="24"/>
      <c r="F846" s="24"/>
      <c r="G846" s="36"/>
    </row>
    <row r="847" spans="2:7" ht="18" customHeight="1" x14ac:dyDescent="0.25">
      <c r="B847" s="200"/>
      <c r="E847" s="24"/>
      <c r="F847" s="24"/>
      <c r="G847" s="36"/>
    </row>
    <row r="848" spans="2:7" ht="18" customHeight="1" x14ac:dyDescent="0.25">
      <c r="B848" s="200"/>
      <c r="E848" s="24"/>
      <c r="F848" s="24"/>
      <c r="G848" s="36"/>
    </row>
    <row r="849" spans="2:7" ht="18" customHeight="1" x14ac:dyDescent="0.25">
      <c r="B849" s="200"/>
      <c r="E849" s="24"/>
      <c r="F849" s="24"/>
      <c r="G849" s="36"/>
    </row>
    <row r="850" spans="2:7" ht="18" customHeight="1" x14ac:dyDescent="0.25">
      <c r="B850" s="200"/>
      <c r="E850" s="24"/>
      <c r="F850" s="24"/>
      <c r="G850" s="36"/>
    </row>
    <row r="851" spans="2:7" ht="18" customHeight="1" x14ac:dyDescent="0.25">
      <c r="B851" s="200"/>
      <c r="E851" s="24"/>
      <c r="F851" s="24"/>
      <c r="G851" s="36"/>
    </row>
    <row r="852" spans="2:7" ht="18" customHeight="1" x14ac:dyDescent="0.25">
      <c r="B852" s="200"/>
      <c r="E852" s="24"/>
      <c r="F852" s="24"/>
      <c r="G852" s="36"/>
    </row>
    <row r="853" spans="2:7" ht="18" customHeight="1" x14ac:dyDescent="0.25">
      <c r="B853" s="200"/>
      <c r="E853" s="24"/>
      <c r="F853" s="24"/>
      <c r="G853" s="36"/>
    </row>
    <row r="854" spans="2:7" ht="18" customHeight="1" x14ac:dyDescent="0.25">
      <c r="B854" s="200"/>
      <c r="E854" s="24"/>
      <c r="F854" s="24"/>
      <c r="G854" s="36"/>
    </row>
    <row r="855" spans="2:7" ht="18" customHeight="1" x14ac:dyDescent="0.25">
      <c r="B855" s="200"/>
      <c r="E855" s="24"/>
      <c r="F855" s="24"/>
      <c r="G855" s="36"/>
    </row>
    <row r="856" spans="2:7" ht="18" customHeight="1" x14ac:dyDescent="0.25">
      <c r="B856" s="200"/>
      <c r="E856" s="24"/>
      <c r="F856" s="24"/>
      <c r="G856" s="36"/>
    </row>
    <row r="857" spans="2:7" ht="18" customHeight="1" x14ac:dyDescent="0.25">
      <c r="B857" s="200"/>
      <c r="E857" s="24"/>
      <c r="F857" s="24"/>
      <c r="G857" s="36"/>
    </row>
    <row r="858" spans="2:7" ht="18" customHeight="1" x14ac:dyDescent="0.25">
      <c r="B858" s="200"/>
      <c r="E858" s="24"/>
      <c r="F858" s="24"/>
      <c r="G858" s="36"/>
    </row>
    <row r="859" spans="2:7" ht="18" customHeight="1" x14ac:dyDescent="0.25">
      <c r="B859" s="200"/>
      <c r="E859" s="24"/>
      <c r="F859" s="24"/>
      <c r="G859" s="36"/>
    </row>
    <row r="860" spans="2:7" ht="18" customHeight="1" x14ac:dyDescent="0.25">
      <c r="B860" s="200"/>
      <c r="E860" s="24"/>
      <c r="F860" s="24"/>
      <c r="G860" s="36"/>
    </row>
    <row r="861" spans="2:7" ht="18" customHeight="1" x14ac:dyDescent="0.25">
      <c r="B861" s="200"/>
      <c r="E861" s="24"/>
      <c r="F861" s="24"/>
      <c r="G861" s="36"/>
    </row>
    <row r="862" spans="2:7" ht="18" customHeight="1" x14ac:dyDescent="0.25">
      <c r="B862" s="200"/>
      <c r="E862" s="24"/>
      <c r="F862" s="24"/>
      <c r="G862" s="36"/>
    </row>
    <row r="863" spans="2:7" ht="18" customHeight="1" x14ac:dyDescent="0.25">
      <c r="B863" s="200"/>
      <c r="E863" s="24"/>
      <c r="F863" s="24"/>
      <c r="G863" s="36"/>
    </row>
    <row r="864" spans="2:7" ht="18" customHeight="1" x14ac:dyDescent="0.25">
      <c r="B864" s="200"/>
      <c r="E864" s="24"/>
      <c r="F864" s="24"/>
      <c r="G864" s="36"/>
    </row>
    <row r="865" spans="2:7" ht="18" customHeight="1" x14ac:dyDescent="0.25">
      <c r="B865" s="200"/>
      <c r="E865" s="24"/>
      <c r="F865" s="24"/>
      <c r="G865" s="36"/>
    </row>
    <row r="866" spans="2:7" ht="18" customHeight="1" x14ac:dyDescent="0.25">
      <c r="B866" s="200"/>
      <c r="E866" s="24"/>
      <c r="F866" s="24"/>
      <c r="G866" s="36"/>
    </row>
    <row r="867" spans="2:7" ht="18" customHeight="1" x14ac:dyDescent="0.25">
      <c r="B867" s="200"/>
      <c r="E867" s="24"/>
      <c r="F867" s="24"/>
      <c r="G867" s="36"/>
    </row>
    <row r="868" spans="2:7" ht="18" customHeight="1" x14ac:dyDescent="0.25">
      <c r="B868" s="200"/>
      <c r="E868" s="24"/>
      <c r="F868" s="24"/>
      <c r="G868" s="36"/>
    </row>
    <row r="869" spans="2:7" ht="18" customHeight="1" x14ac:dyDescent="0.25">
      <c r="B869" s="200"/>
      <c r="E869" s="24"/>
      <c r="F869" s="24"/>
      <c r="G869" s="36"/>
    </row>
    <row r="870" spans="2:7" ht="18" customHeight="1" x14ac:dyDescent="0.25">
      <c r="B870" s="200"/>
      <c r="E870" s="24"/>
      <c r="F870" s="24"/>
      <c r="G870" s="36"/>
    </row>
    <row r="871" spans="2:7" ht="18" customHeight="1" x14ac:dyDescent="0.25">
      <c r="B871" s="200"/>
      <c r="E871" s="24"/>
      <c r="F871" s="24"/>
      <c r="G871" s="36"/>
    </row>
    <row r="872" spans="2:7" ht="18" customHeight="1" x14ac:dyDescent="0.25">
      <c r="B872" s="200"/>
      <c r="E872" s="24"/>
      <c r="F872" s="24"/>
      <c r="G872" s="36"/>
    </row>
    <row r="873" spans="2:7" ht="18" customHeight="1" x14ac:dyDescent="0.25">
      <c r="B873" s="200"/>
      <c r="E873" s="24"/>
      <c r="F873" s="24"/>
      <c r="G873" s="36"/>
    </row>
    <row r="874" spans="2:7" ht="18" customHeight="1" x14ac:dyDescent="0.25">
      <c r="B874" s="200"/>
      <c r="E874" s="24"/>
      <c r="F874" s="24"/>
      <c r="G874" s="36"/>
    </row>
    <row r="875" spans="2:7" ht="18" customHeight="1" x14ac:dyDescent="0.25">
      <c r="B875" s="200"/>
      <c r="E875" s="24"/>
      <c r="F875" s="24"/>
      <c r="G875" s="36"/>
    </row>
    <row r="876" spans="2:7" ht="18" customHeight="1" x14ac:dyDescent="0.25">
      <c r="B876" s="200"/>
      <c r="E876" s="24"/>
      <c r="F876" s="24"/>
      <c r="G876" s="36"/>
    </row>
    <row r="877" spans="2:7" ht="18" customHeight="1" x14ac:dyDescent="0.25">
      <c r="B877" s="200"/>
      <c r="E877" s="24"/>
      <c r="F877" s="24"/>
      <c r="G877" s="36"/>
    </row>
    <row r="878" spans="2:7" ht="18" customHeight="1" x14ac:dyDescent="0.25">
      <c r="B878" s="200"/>
      <c r="E878" s="24"/>
      <c r="F878" s="24"/>
      <c r="G878" s="36"/>
    </row>
    <row r="879" spans="2:7" ht="18" customHeight="1" x14ac:dyDescent="0.25">
      <c r="B879" s="200"/>
      <c r="E879" s="24"/>
      <c r="F879" s="24"/>
      <c r="G879" s="36"/>
    </row>
    <row r="880" spans="2:7" ht="18" customHeight="1" x14ac:dyDescent="0.25">
      <c r="B880" s="200"/>
      <c r="E880" s="24"/>
      <c r="F880" s="24"/>
      <c r="G880" s="36"/>
    </row>
    <row r="881" spans="2:7" ht="18" customHeight="1" x14ac:dyDescent="0.25">
      <c r="B881" s="200"/>
      <c r="E881" s="24"/>
      <c r="F881" s="24"/>
      <c r="G881" s="36"/>
    </row>
    <row r="882" spans="2:7" ht="18" customHeight="1" x14ac:dyDescent="0.25">
      <c r="B882" s="200"/>
      <c r="E882" s="24"/>
      <c r="F882" s="24"/>
      <c r="G882" s="36"/>
    </row>
    <row r="883" spans="2:7" ht="18" customHeight="1" x14ac:dyDescent="0.25">
      <c r="B883" s="200"/>
      <c r="E883" s="24"/>
      <c r="F883" s="24"/>
      <c r="G883" s="36"/>
    </row>
    <row r="884" spans="2:7" ht="18" customHeight="1" x14ac:dyDescent="0.25">
      <c r="B884" s="200"/>
      <c r="E884" s="24"/>
      <c r="F884" s="24"/>
      <c r="G884" s="36"/>
    </row>
    <row r="885" spans="2:7" ht="18" customHeight="1" x14ac:dyDescent="0.25">
      <c r="B885" s="200"/>
      <c r="E885" s="24"/>
      <c r="F885" s="24"/>
      <c r="G885" s="36"/>
    </row>
    <row r="886" spans="2:7" ht="18" customHeight="1" x14ac:dyDescent="0.25">
      <c r="B886" s="200"/>
      <c r="E886" s="24"/>
      <c r="F886" s="24"/>
      <c r="G886" s="36"/>
    </row>
    <row r="887" spans="2:7" ht="18" customHeight="1" x14ac:dyDescent="0.25">
      <c r="B887" s="200"/>
      <c r="E887" s="24"/>
      <c r="F887" s="24"/>
      <c r="G887" s="36"/>
    </row>
    <row r="888" spans="2:7" ht="18" customHeight="1" x14ac:dyDescent="0.25">
      <c r="B888" s="200"/>
      <c r="E888" s="24"/>
      <c r="F888" s="24"/>
      <c r="G888" s="36"/>
    </row>
    <row r="889" spans="2:7" ht="18" customHeight="1" x14ac:dyDescent="0.25">
      <c r="B889" s="200"/>
      <c r="E889" s="24"/>
      <c r="F889" s="24"/>
      <c r="G889" s="36"/>
    </row>
    <row r="890" spans="2:7" ht="18" customHeight="1" x14ac:dyDescent="0.25">
      <c r="B890" s="200"/>
      <c r="E890" s="24"/>
      <c r="F890" s="24"/>
      <c r="G890" s="36"/>
    </row>
    <row r="891" spans="2:7" ht="18" customHeight="1" x14ac:dyDescent="0.25">
      <c r="B891" s="200"/>
      <c r="E891" s="24"/>
      <c r="F891" s="24"/>
      <c r="G891" s="36"/>
    </row>
    <row r="892" spans="2:7" ht="18" customHeight="1" x14ac:dyDescent="0.25">
      <c r="B892" s="200"/>
      <c r="E892" s="24"/>
      <c r="F892" s="24"/>
      <c r="G892" s="36"/>
    </row>
    <row r="893" spans="2:7" ht="18" customHeight="1" x14ac:dyDescent="0.25">
      <c r="B893" s="200"/>
      <c r="E893" s="24"/>
      <c r="F893" s="24"/>
      <c r="G893" s="36"/>
    </row>
    <row r="894" spans="2:7" ht="18" customHeight="1" x14ac:dyDescent="0.25">
      <c r="B894" s="200"/>
      <c r="E894" s="24"/>
      <c r="F894" s="24"/>
      <c r="G894" s="36"/>
    </row>
    <row r="895" spans="2:7" ht="18" customHeight="1" x14ac:dyDescent="0.25">
      <c r="B895" s="200"/>
      <c r="E895" s="24"/>
      <c r="F895" s="24"/>
      <c r="G895" s="36"/>
    </row>
    <row r="896" spans="2:7" ht="18" customHeight="1" x14ac:dyDescent="0.25">
      <c r="B896" s="200"/>
      <c r="E896" s="24"/>
      <c r="F896" s="24"/>
      <c r="G896" s="36"/>
    </row>
    <row r="897" spans="2:7" ht="18" customHeight="1" x14ac:dyDescent="0.25">
      <c r="B897" s="200"/>
      <c r="E897" s="24"/>
      <c r="F897" s="24"/>
      <c r="G897" s="36"/>
    </row>
    <row r="898" spans="2:7" ht="18" customHeight="1" x14ac:dyDescent="0.25">
      <c r="B898" s="200"/>
      <c r="E898" s="24"/>
      <c r="F898" s="24"/>
      <c r="G898" s="36"/>
    </row>
    <row r="899" spans="2:7" ht="18" customHeight="1" x14ac:dyDescent="0.25">
      <c r="B899" s="200"/>
      <c r="E899" s="24"/>
      <c r="F899" s="24"/>
      <c r="G899" s="36"/>
    </row>
    <row r="900" spans="2:7" ht="18" customHeight="1" x14ac:dyDescent="0.25">
      <c r="B900" s="200"/>
      <c r="E900" s="24"/>
      <c r="F900" s="24"/>
      <c r="G900" s="36"/>
    </row>
    <row r="901" spans="2:7" ht="18" customHeight="1" x14ac:dyDescent="0.25">
      <c r="B901" s="200"/>
      <c r="E901" s="24"/>
      <c r="F901" s="24"/>
      <c r="G901" s="36"/>
    </row>
    <row r="902" spans="2:7" ht="18" customHeight="1" x14ac:dyDescent="0.25">
      <c r="B902" s="200"/>
      <c r="E902" s="24"/>
      <c r="F902" s="24"/>
      <c r="G902" s="36"/>
    </row>
    <row r="903" spans="2:7" ht="18" customHeight="1" x14ac:dyDescent="0.25">
      <c r="B903" s="200"/>
      <c r="E903" s="24"/>
      <c r="F903" s="24"/>
      <c r="G903" s="36"/>
    </row>
    <row r="904" spans="2:7" ht="18" customHeight="1" x14ac:dyDescent="0.25">
      <c r="B904" s="200"/>
      <c r="E904" s="24"/>
      <c r="F904" s="24"/>
      <c r="G904" s="36"/>
    </row>
    <row r="905" spans="2:7" ht="18" customHeight="1" x14ac:dyDescent="0.25">
      <c r="B905" s="200"/>
      <c r="E905" s="24"/>
      <c r="F905" s="24"/>
      <c r="G905" s="36"/>
    </row>
    <row r="906" spans="2:7" ht="18" customHeight="1" x14ac:dyDescent="0.25">
      <c r="B906" s="200"/>
      <c r="E906" s="24"/>
      <c r="F906" s="24"/>
      <c r="G906" s="36"/>
    </row>
    <row r="907" spans="2:7" ht="18" customHeight="1" x14ac:dyDescent="0.25">
      <c r="B907" s="200"/>
      <c r="E907" s="24"/>
      <c r="F907" s="24"/>
      <c r="G907" s="36"/>
    </row>
    <row r="908" spans="2:7" ht="18" customHeight="1" x14ac:dyDescent="0.25">
      <c r="B908" s="200"/>
      <c r="E908" s="24"/>
      <c r="F908" s="24"/>
      <c r="G908" s="36"/>
    </row>
    <row r="909" spans="2:7" ht="18" customHeight="1" x14ac:dyDescent="0.25">
      <c r="B909" s="200"/>
      <c r="E909" s="24"/>
      <c r="F909" s="24"/>
      <c r="G909" s="36"/>
    </row>
    <row r="910" spans="2:7" ht="18" customHeight="1" x14ac:dyDescent="0.25">
      <c r="B910" s="200"/>
      <c r="E910" s="24"/>
      <c r="F910" s="24"/>
      <c r="G910" s="36"/>
    </row>
    <row r="911" spans="2:7" ht="18" customHeight="1" x14ac:dyDescent="0.25">
      <c r="B911" s="200"/>
      <c r="E911" s="24"/>
      <c r="F911" s="24"/>
      <c r="G911" s="36"/>
    </row>
    <row r="912" spans="2:7" ht="18" customHeight="1" x14ac:dyDescent="0.25">
      <c r="B912" s="200"/>
      <c r="E912" s="24"/>
      <c r="F912" s="24"/>
      <c r="G912" s="36"/>
    </row>
    <row r="913" spans="2:7" ht="18" customHeight="1" x14ac:dyDescent="0.25">
      <c r="B913" s="200"/>
      <c r="E913" s="24"/>
      <c r="F913" s="24"/>
      <c r="G913" s="36"/>
    </row>
    <row r="914" spans="2:7" ht="18" customHeight="1" x14ac:dyDescent="0.25">
      <c r="B914" s="200"/>
      <c r="E914" s="24"/>
      <c r="F914" s="24"/>
      <c r="G914" s="36"/>
    </row>
    <row r="915" spans="2:7" ht="18" customHeight="1" x14ac:dyDescent="0.25">
      <c r="B915" s="200"/>
      <c r="E915" s="24"/>
      <c r="F915" s="24"/>
      <c r="G915" s="36"/>
    </row>
    <row r="916" spans="2:7" ht="18" customHeight="1" x14ac:dyDescent="0.25">
      <c r="B916" s="200"/>
      <c r="E916" s="24"/>
      <c r="F916" s="24"/>
      <c r="G916" s="36"/>
    </row>
    <row r="917" spans="2:7" ht="18" customHeight="1" x14ac:dyDescent="0.25">
      <c r="B917" s="200"/>
      <c r="E917" s="24"/>
      <c r="F917" s="24"/>
      <c r="G917" s="36"/>
    </row>
    <row r="918" spans="2:7" ht="18" customHeight="1" x14ac:dyDescent="0.25">
      <c r="B918" s="200"/>
      <c r="E918" s="24"/>
      <c r="F918" s="24"/>
      <c r="G918" s="36"/>
    </row>
    <row r="919" spans="2:7" ht="18" customHeight="1" x14ac:dyDescent="0.25">
      <c r="B919" s="200"/>
      <c r="E919" s="24"/>
      <c r="F919" s="24"/>
      <c r="G919" s="36"/>
    </row>
    <row r="920" spans="2:7" ht="18" customHeight="1" x14ac:dyDescent="0.25">
      <c r="B920" s="200"/>
      <c r="E920" s="24"/>
      <c r="F920" s="24"/>
      <c r="G920" s="36"/>
    </row>
    <row r="921" spans="2:7" ht="18" customHeight="1" x14ac:dyDescent="0.25">
      <c r="B921" s="200"/>
      <c r="E921" s="24"/>
      <c r="F921" s="24"/>
      <c r="G921" s="36"/>
    </row>
    <row r="922" spans="2:7" ht="18" customHeight="1" x14ac:dyDescent="0.25">
      <c r="B922" s="200"/>
      <c r="E922" s="24"/>
      <c r="F922" s="24"/>
      <c r="G922" s="36"/>
    </row>
    <row r="923" spans="2:7" ht="18" customHeight="1" x14ac:dyDescent="0.25">
      <c r="B923" s="200"/>
      <c r="E923" s="24"/>
      <c r="F923" s="24"/>
      <c r="G923" s="36"/>
    </row>
    <row r="924" spans="2:7" ht="18" customHeight="1" x14ac:dyDescent="0.25">
      <c r="B924" s="200"/>
      <c r="E924" s="24"/>
      <c r="F924" s="24"/>
      <c r="G924" s="36"/>
    </row>
    <row r="925" spans="2:7" ht="18" customHeight="1" x14ac:dyDescent="0.25">
      <c r="B925" s="200"/>
      <c r="E925" s="24"/>
      <c r="F925" s="24"/>
      <c r="G925" s="36"/>
    </row>
    <row r="926" spans="2:7" ht="18" customHeight="1" x14ac:dyDescent="0.25">
      <c r="B926" s="200"/>
      <c r="E926" s="24"/>
      <c r="F926" s="24"/>
      <c r="G926" s="36"/>
    </row>
    <row r="927" spans="2:7" ht="18" customHeight="1" x14ac:dyDescent="0.25">
      <c r="B927" s="200"/>
      <c r="E927" s="24"/>
      <c r="F927" s="24"/>
      <c r="G927" s="36"/>
    </row>
    <row r="928" spans="2:7" ht="18" customHeight="1" x14ac:dyDescent="0.25">
      <c r="B928" s="200"/>
      <c r="E928" s="24"/>
      <c r="F928" s="24"/>
      <c r="G928" s="36"/>
    </row>
    <row r="929" spans="2:7" ht="18" customHeight="1" x14ac:dyDescent="0.25">
      <c r="B929" s="200"/>
      <c r="E929" s="24"/>
      <c r="F929" s="24"/>
      <c r="G929" s="36"/>
    </row>
    <row r="930" spans="2:7" ht="18" customHeight="1" x14ac:dyDescent="0.25">
      <c r="B930" s="200"/>
      <c r="E930" s="24"/>
      <c r="F930" s="24"/>
      <c r="G930" s="36"/>
    </row>
    <row r="931" spans="2:7" ht="18" customHeight="1" x14ac:dyDescent="0.25">
      <c r="B931" s="200"/>
      <c r="E931" s="24"/>
      <c r="F931" s="24"/>
      <c r="G931" s="36"/>
    </row>
    <row r="932" spans="2:7" ht="18" customHeight="1" x14ac:dyDescent="0.25">
      <c r="B932" s="200"/>
      <c r="E932" s="24"/>
      <c r="F932" s="24"/>
      <c r="G932" s="36"/>
    </row>
    <row r="933" spans="2:7" ht="18" customHeight="1" x14ac:dyDescent="0.25">
      <c r="B933" s="200"/>
      <c r="E933" s="24"/>
      <c r="F933" s="24"/>
      <c r="G933" s="36"/>
    </row>
    <row r="934" spans="2:7" ht="18" customHeight="1" x14ac:dyDescent="0.25">
      <c r="B934" s="200"/>
      <c r="E934" s="24"/>
      <c r="F934" s="24"/>
      <c r="G934" s="36"/>
    </row>
    <row r="935" spans="2:7" ht="18" customHeight="1" x14ac:dyDescent="0.25">
      <c r="B935" s="200"/>
      <c r="E935" s="24"/>
      <c r="F935" s="24"/>
      <c r="G935" s="36"/>
    </row>
    <row r="936" spans="2:7" ht="18" customHeight="1" x14ac:dyDescent="0.25">
      <c r="B936" s="200"/>
      <c r="E936" s="24"/>
      <c r="F936" s="24"/>
      <c r="G936" s="36"/>
    </row>
    <row r="937" spans="2:7" ht="18" customHeight="1" x14ac:dyDescent="0.25">
      <c r="B937" s="200"/>
      <c r="E937" s="24"/>
      <c r="F937" s="24"/>
      <c r="G937" s="36"/>
    </row>
    <row r="938" spans="2:7" ht="18" customHeight="1" x14ac:dyDescent="0.25">
      <c r="B938" s="200"/>
      <c r="E938" s="24"/>
      <c r="F938" s="24"/>
      <c r="G938" s="36"/>
    </row>
    <row r="939" spans="2:7" ht="18" customHeight="1" x14ac:dyDescent="0.25">
      <c r="B939" s="200"/>
      <c r="E939" s="24"/>
      <c r="F939" s="24"/>
      <c r="G939" s="36"/>
    </row>
    <row r="940" spans="2:7" ht="18" customHeight="1" x14ac:dyDescent="0.25">
      <c r="B940" s="200"/>
      <c r="E940" s="24"/>
      <c r="F940" s="24"/>
      <c r="G940" s="36"/>
    </row>
    <row r="941" spans="2:7" ht="18" customHeight="1" x14ac:dyDescent="0.25">
      <c r="B941" s="200"/>
      <c r="E941" s="24"/>
      <c r="F941" s="24"/>
      <c r="G941" s="36"/>
    </row>
    <row r="942" spans="2:7" ht="18" customHeight="1" x14ac:dyDescent="0.25">
      <c r="B942" s="200"/>
      <c r="E942" s="24"/>
      <c r="F942" s="24"/>
      <c r="G942" s="36"/>
    </row>
    <row r="943" spans="2:7" ht="18" customHeight="1" x14ac:dyDescent="0.25">
      <c r="B943" s="200"/>
      <c r="E943" s="24"/>
      <c r="F943" s="24"/>
      <c r="G943" s="36"/>
    </row>
    <row r="944" spans="2:7" ht="18" customHeight="1" x14ac:dyDescent="0.25">
      <c r="B944" s="200"/>
      <c r="E944" s="24"/>
      <c r="F944" s="24"/>
      <c r="G944" s="36"/>
    </row>
    <row r="945" spans="2:7" ht="18" customHeight="1" x14ac:dyDescent="0.25">
      <c r="B945" s="200"/>
      <c r="E945" s="24"/>
      <c r="F945" s="24"/>
      <c r="G945" s="36"/>
    </row>
    <row r="946" spans="2:7" ht="18" customHeight="1" x14ac:dyDescent="0.25">
      <c r="B946" s="200"/>
      <c r="E946" s="24"/>
      <c r="F946" s="24"/>
      <c r="G946" s="36"/>
    </row>
    <row r="947" spans="2:7" ht="18" customHeight="1" x14ac:dyDescent="0.25">
      <c r="B947" s="200"/>
      <c r="E947" s="24"/>
      <c r="F947" s="24"/>
      <c r="G947" s="36"/>
    </row>
    <row r="948" spans="2:7" ht="18" customHeight="1" x14ac:dyDescent="0.25">
      <c r="B948" s="200"/>
      <c r="E948" s="24"/>
      <c r="F948" s="24"/>
      <c r="G948" s="36"/>
    </row>
    <row r="949" spans="2:7" ht="18" customHeight="1" x14ac:dyDescent="0.25">
      <c r="B949" s="200"/>
      <c r="E949" s="24"/>
      <c r="F949" s="24"/>
      <c r="G949" s="36"/>
    </row>
    <row r="950" spans="2:7" ht="18" customHeight="1" x14ac:dyDescent="0.25">
      <c r="B950" s="200"/>
      <c r="E950" s="24"/>
      <c r="F950" s="24"/>
      <c r="G950" s="36"/>
    </row>
    <row r="951" spans="2:7" ht="18" customHeight="1" x14ac:dyDescent="0.25">
      <c r="B951" s="200"/>
      <c r="E951" s="24"/>
      <c r="F951" s="24"/>
      <c r="G951" s="36"/>
    </row>
    <row r="952" spans="2:7" ht="18" customHeight="1" x14ac:dyDescent="0.25">
      <c r="B952" s="200"/>
      <c r="E952" s="24"/>
      <c r="F952" s="24"/>
      <c r="G952" s="36"/>
    </row>
    <row r="953" spans="2:7" ht="18" customHeight="1" x14ac:dyDescent="0.25">
      <c r="B953" s="200"/>
      <c r="E953" s="24"/>
      <c r="F953" s="24"/>
      <c r="G953" s="36"/>
    </row>
    <row r="954" spans="2:7" ht="18" customHeight="1" x14ac:dyDescent="0.25">
      <c r="B954" s="200"/>
      <c r="E954" s="24"/>
      <c r="F954" s="24"/>
      <c r="G954" s="36"/>
    </row>
    <row r="955" spans="2:7" ht="18" customHeight="1" x14ac:dyDescent="0.25">
      <c r="B955" s="200"/>
      <c r="E955" s="24"/>
      <c r="F955" s="24"/>
      <c r="G955" s="36"/>
    </row>
    <row r="956" spans="2:7" ht="18" customHeight="1" x14ac:dyDescent="0.25">
      <c r="B956" s="200"/>
      <c r="E956" s="24"/>
      <c r="F956" s="24"/>
      <c r="G956" s="36"/>
    </row>
    <row r="957" spans="2:7" ht="18" customHeight="1" x14ac:dyDescent="0.25">
      <c r="B957" s="200"/>
      <c r="E957" s="24"/>
      <c r="F957" s="24"/>
      <c r="G957" s="36"/>
    </row>
    <row r="958" spans="2:7" ht="18" customHeight="1" x14ac:dyDescent="0.25">
      <c r="B958" s="200"/>
      <c r="E958" s="24"/>
      <c r="F958" s="24"/>
      <c r="G958" s="36"/>
    </row>
    <row r="959" spans="2:7" ht="18" customHeight="1" x14ac:dyDescent="0.25">
      <c r="B959" s="200"/>
      <c r="E959" s="24"/>
      <c r="F959" s="24"/>
      <c r="G959" s="36"/>
    </row>
    <row r="960" spans="2:7" ht="18" customHeight="1" x14ac:dyDescent="0.25">
      <c r="B960" s="200"/>
      <c r="E960" s="24"/>
      <c r="F960" s="24"/>
      <c r="G960" s="36"/>
    </row>
    <row r="961" spans="2:7" ht="18" customHeight="1" x14ac:dyDescent="0.25">
      <c r="B961" s="200"/>
      <c r="E961" s="24"/>
      <c r="F961" s="24"/>
      <c r="G961" s="36"/>
    </row>
    <row r="962" spans="2:7" ht="18" customHeight="1" x14ac:dyDescent="0.25">
      <c r="B962" s="200"/>
      <c r="E962" s="24"/>
      <c r="F962" s="24"/>
      <c r="G962" s="36"/>
    </row>
    <row r="963" spans="2:7" ht="18" customHeight="1" x14ac:dyDescent="0.25">
      <c r="B963" s="200"/>
      <c r="E963" s="24"/>
      <c r="F963" s="24"/>
      <c r="G963" s="36"/>
    </row>
    <row r="964" spans="2:7" ht="18" customHeight="1" x14ac:dyDescent="0.25">
      <c r="B964" s="200"/>
      <c r="E964" s="24"/>
      <c r="F964" s="24"/>
      <c r="G964" s="36"/>
    </row>
    <row r="965" spans="2:7" ht="18" customHeight="1" x14ac:dyDescent="0.25">
      <c r="B965" s="200"/>
      <c r="E965" s="24"/>
      <c r="F965" s="24"/>
      <c r="G965" s="36"/>
    </row>
    <row r="966" spans="2:7" ht="18" customHeight="1" x14ac:dyDescent="0.25">
      <c r="B966" s="200"/>
      <c r="E966" s="24"/>
      <c r="F966" s="24"/>
      <c r="G966" s="36"/>
    </row>
    <row r="967" spans="2:7" ht="18" customHeight="1" x14ac:dyDescent="0.25">
      <c r="B967" s="200"/>
      <c r="E967" s="24"/>
      <c r="F967" s="24"/>
      <c r="G967" s="36"/>
    </row>
    <row r="968" spans="2:7" ht="18" customHeight="1" x14ac:dyDescent="0.25">
      <c r="B968" s="200"/>
      <c r="E968" s="24"/>
      <c r="F968" s="24"/>
      <c r="G968" s="36"/>
    </row>
    <row r="969" spans="2:7" ht="18" customHeight="1" x14ac:dyDescent="0.25">
      <c r="B969" s="200"/>
      <c r="E969" s="24"/>
      <c r="F969" s="24"/>
      <c r="G969" s="36"/>
    </row>
    <row r="970" spans="2:7" ht="18" customHeight="1" x14ac:dyDescent="0.25">
      <c r="B970" s="200"/>
      <c r="E970" s="24"/>
      <c r="F970" s="24"/>
      <c r="G970" s="36"/>
    </row>
    <row r="971" spans="2:7" ht="18" customHeight="1" x14ac:dyDescent="0.25">
      <c r="B971" s="200"/>
      <c r="E971" s="24"/>
      <c r="F971" s="24"/>
      <c r="G971" s="36"/>
    </row>
    <row r="972" spans="2:7" ht="18" customHeight="1" x14ac:dyDescent="0.25">
      <c r="B972" s="200"/>
      <c r="E972" s="24"/>
      <c r="F972" s="24"/>
      <c r="G972" s="36"/>
    </row>
    <row r="973" spans="2:7" ht="18" customHeight="1" x14ac:dyDescent="0.25">
      <c r="B973" s="200"/>
      <c r="E973" s="24"/>
      <c r="F973" s="24"/>
      <c r="G973" s="36"/>
    </row>
    <row r="974" spans="2:7" ht="18" customHeight="1" x14ac:dyDescent="0.25">
      <c r="B974" s="200"/>
      <c r="E974" s="24"/>
      <c r="F974" s="24"/>
      <c r="G974" s="36"/>
    </row>
    <row r="975" spans="2:7" ht="18" customHeight="1" x14ac:dyDescent="0.25">
      <c r="B975" s="200"/>
      <c r="E975" s="24"/>
      <c r="F975" s="24"/>
      <c r="G975" s="36"/>
    </row>
    <row r="976" spans="2:7" ht="18" customHeight="1" x14ac:dyDescent="0.25">
      <c r="B976" s="200"/>
      <c r="E976" s="24"/>
      <c r="F976" s="24"/>
      <c r="G976" s="36"/>
    </row>
    <row r="977" spans="2:7" ht="18" customHeight="1" x14ac:dyDescent="0.25">
      <c r="B977" s="200"/>
      <c r="E977" s="24"/>
      <c r="F977" s="24"/>
      <c r="G977" s="36"/>
    </row>
    <row r="978" spans="2:7" ht="18" customHeight="1" x14ac:dyDescent="0.25">
      <c r="B978" s="200"/>
      <c r="E978" s="24"/>
      <c r="F978" s="24"/>
      <c r="G978" s="36"/>
    </row>
    <row r="979" spans="2:7" ht="18" customHeight="1" x14ac:dyDescent="0.25">
      <c r="B979" s="200"/>
      <c r="E979" s="24"/>
      <c r="F979" s="24"/>
      <c r="G979" s="36"/>
    </row>
    <row r="980" spans="2:7" ht="18" customHeight="1" x14ac:dyDescent="0.25">
      <c r="B980" s="200"/>
      <c r="E980" s="24"/>
      <c r="F980" s="24"/>
      <c r="G980" s="36"/>
    </row>
    <row r="981" spans="2:7" ht="18" customHeight="1" x14ac:dyDescent="0.25">
      <c r="B981" s="200"/>
      <c r="E981" s="24"/>
      <c r="F981" s="24"/>
      <c r="G981" s="36"/>
    </row>
    <row r="982" spans="2:7" ht="18" customHeight="1" x14ac:dyDescent="0.25">
      <c r="B982" s="200"/>
      <c r="E982" s="24"/>
      <c r="F982" s="24"/>
      <c r="G982" s="36"/>
    </row>
    <row r="983" spans="2:7" ht="18" customHeight="1" x14ac:dyDescent="0.25">
      <c r="B983" s="200"/>
      <c r="E983" s="24"/>
      <c r="F983" s="24"/>
      <c r="G983" s="36"/>
    </row>
    <row r="984" spans="2:7" ht="18" customHeight="1" x14ac:dyDescent="0.25">
      <c r="B984" s="200"/>
      <c r="E984" s="24"/>
      <c r="F984" s="24"/>
      <c r="G984" s="36"/>
    </row>
    <row r="985" spans="2:7" ht="18" customHeight="1" x14ac:dyDescent="0.25">
      <c r="B985" s="200"/>
      <c r="E985" s="24"/>
      <c r="F985" s="24"/>
      <c r="G985" s="36"/>
    </row>
    <row r="986" spans="2:7" ht="18" customHeight="1" x14ac:dyDescent="0.25">
      <c r="B986" s="200"/>
      <c r="E986" s="24"/>
      <c r="F986" s="24"/>
      <c r="G986" s="36"/>
    </row>
    <row r="987" spans="2:7" ht="18" customHeight="1" x14ac:dyDescent="0.25">
      <c r="B987" s="200"/>
      <c r="E987" s="24"/>
      <c r="F987" s="24"/>
      <c r="G987" s="36"/>
    </row>
    <row r="988" spans="2:7" ht="18" customHeight="1" x14ac:dyDescent="0.25">
      <c r="B988" s="200"/>
      <c r="E988" s="24"/>
      <c r="F988" s="24"/>
      <c r="G988" s="36"/>
    </row>
    <row r="989" spans="2:7" ht="18" customHeight="1" x14ac:dyDescent="0.25">
      <c r="B989" s="200"/>
      <c r="E989" s="24"/>
      <c r="F989" s="24"/>
      <c r="G989" s="36"/>
    </row>
    <row r="990" spans="2:7" ht="18" customHeight="1" x14ac:dyDescent="0.25">
      <c r="B990" s="200"/>
      <c r="E990" s="24"/>
      <c r="F990" s="24"/>
      <c r="G990" s="36"/>
    </row>
    <row r="991" spans="2:7" ht="18" customHeight="1" x14ac:dyDescent="0.25">
      <c r="B991" s="200"/>
      <c r="E991" s="24"/>
      <c r="F991" s="24"/>
      <c r="G991" s="36"/>
    </row>
    <row r="992" spans="2:7" ht="18" customHeight="1" x14ac:dyDescent="0.25">
      <c r="B992" s="200"/>
      <c r="E992" s="24"/>
      <c r="F992" s="24"/>
      <c r="G992" s="36"/>
    </row>
    <row r="993" spans="2:7" ht="18" customHeight="1" x14ac:dyDescent="0.25">
      <c r="B993" s="200"/>
      <c r="E993" s="24"/>
      <c r="F993" s="24"/>
      <c r="G993" s="36"/>
    </row>
    <row r="994" spans="2:7" ht="18" customHeight="1" x14ac:dyDescent="0.25">
      <c r="B994" s="200"/>
      <c r="E994" s="24"/>
      <c r="F994" s="24"/>
      <c r="G994" s="36"/>
    </row>
    <row r="995" spans="2:7" ht="18" customHeight="1" x14ac:dyDescent="0.25">
      <c r="B995" s="200"/>
      <c r="E995" s="24"/>
      <c r="F995" s="24"/>
      <c r="G995" s="36"/>
    </row>
    <row r="996" spans="2:7" ht="18" customHeight="1" x14ac:dyDescent="0.25">
      <c r="B996" s="200"/>
      <c r="E996" s="24"/>
      <c r="F996" s="24"/>
      <c r="G996" s="36"/>
    </row>
    <row r="997" spans="2:7" ht="18" customHeight="1" x14ac:dyDescent="0.25">
      <c r="B997" s="200"/>
      <c r="E997" s="24"/>
      <c r="F997" s="24"/>
      <c r="G997" s="36"/>
    </row>
    <row r="998" spans="2:7" ht="18" customHeight="1" x14ac:dyDescent="0.25">
      <c r="B998" s="200"/>
      <c r="E998" s="24"/>
      <c r="F998" s="24"/>
      <c r="G998" s="36"/>
    </row>
    <row r="999" spans="2:7" ht="18" customHeight="1" x14ac:dyDescent="0.25">
      <c r="B999" s="200"/>
      <c r="E999" s="24"/>
      <c r="F999" s="24"/>
      <c r="G999" s="36"/>
    </row>
    <row r="1000" spans="2:7" ht="18" customHeight="1" x14ac:dyDescent="0.25">
      <c r="B1000" s="200"/>
      <c r="E1000" s="24"/>
      <c r="F1000" s="24"/>
      <c r="G1000" s="36"/>
    </row>
    <row r="1001" spans="2:7" ht="18" customHeight="1" x14ac:dyDescent="0.25">
      <c r="B1001" s="200"/>
      <c r="E1001" s="24"/>
      <c r="F1001" s="24"/>
      <c r="G1001" s="36"/>
    </row>
    <row r="1002" spans="2:7" ht="18" customHeight="1" x14ac:dyDescent="0.25">
      <c r="B1002" s="200"/>
      <c r="E1002" s="24"/>
      <c r="F1002" s="24"/>
      <c r="G1002" s="36"/>
    </row>
    <row r="1003" spans="2:7" ht="18" customHeight="1" x14ac:dyDescent="0.25">
      <c r="B1003" s="200"/>
      <c r="E1003" s="24"/>
      <c r="F1003" s="24"/>
      <c r="G1003" s="36"/>
    </row>
    <row r="1004" spans="2:7" ht="18" customHeight="1" x14ac:dyDescent="0.25">
      <c r="B1004" s="200"/>
      <c r="E1004" s="24"/>
      <c r="F1004" s="24"/>
      <c r="G1004" s="36"/>
    </row>
    <row r="1005" spans="2:7" ht="18" customHeight="1" x14ac:dyDescent="0.25">
      <c r="B1005" s="200"/>
      <c r="E1005" s="24"/>
      <c r="F1005" s="24"/>
      <c r="G1005" s="36"/>
    </row>
    <row r="1006" spans="2:7" ht="18" customHeight="1" x14ac:dyDescent="0.25">
      <c r="B1006" s="200"/>
      <c r="E1006" s="24"/>
      <c r="F1006" s="24"/>
      <c r="G1006" s="36"/>
    </row>
    <row r="1007" spans="2:7" ht="18" customHeight="1" x14ac:dyDescent="0.25">
      <c r="B1007" s="200"/>
      <c r="E1007" s="24"/>
      <c r="F1007" s="24"/>
      <c r="G1007" s="36"/>
    </row>
    <row r="1008" spans="2:7" ht="18" customHeight="1" x14ac:dyDescent="0.25">
      <c r="B1008" s="200"/>
      <c r="E1008" s="24"/>
      <c r="F1008" s="24"/>
      <c r="G1008" s="36"/>
    </row>
    <row r="1009" spans="2:7" ht="18" customHeight="1" x14ac:dyDescent="0.25">
      <c r="B1009" s="200"/>
      <c r="E1009" s="24"/>
      <c r="F1009" s="24"/>
      <c r="G1009" s="36"/>
    </row>
    <row r="1010" spans="2:7" ht="18" customHeight="1" x14ac:dyDescent="0.25">
      <c r="B1010" s="200"/>
      <c r="E1010" s="24"/>
      <c r="F1010" s="24"/>
      <c r="G1010" s="36"/>
    </row>
    <row r="1011" spans="2:7" ht="18" customHeight="1" x14ac:dyDescent="0.25">
      <c r="B1011" s="200"/>
      <c r="E1011" s="24"/>
      <c r="F1011" s="24"/>
      <c r="G1011" s="36"/>
    </row>
    <row r="1012" spans="2:7" ht="18" customHeight="1" x14ac:dyDescent="0.25">
      <c r="B1012" s="200"/>
      <c r="E1012" s="24"/>
      <c r="F1012" s="24"/>
      <c r="G1012" s="36"/>
    </row>
    <row r="1013" spans="2:7" ht="18" customHeight="1" x14ac:dyDescent="0.25">
      <c r="B1013" s="200"/>
      <c r="E1013" s="24"/>
      <c r="F1013" s="24"/>
      <c r="G1013" s="36"/>
    </row>
    <row r="1014" spans="2:7" ht="18" customHeight="1" x14ac:dyDescent="0.25">
      <c r="B1014" s="200"/>
      <c r="E1014" s="24"/>
      <c r="F1014" s="24"/>
      <c r="G1014" s="36"/>
    </row>
    <row r="1015" spans="2:7" ht="18" customHeight="1" x14ac:dyDescent="0.25">
      <c r="B1015" s="200"/>
      <c r="E1015" s="24"/>
      <c r="F1015" s="24"/>
      <c r="G1015" s="36"/>
    </row>
    <row r="1016" spans="2:7" ht="18" customHeight="1" x14ac:dyDescent="0.25">
      <c r="B1016" s="200"/>
      <c r="E1016" s="24"/>
      <c r="F1016" s="24"/>
      <c r="G1016" s="36"/>
    </row>
    <row r="1017" spans="2:7" ht="18" customHeight="1" x14ac:dyDescent="0.25">
      <c r="B1017" s="200"/>
      <c r="E1017" s="24"/>
      <c r="F1017" s="24"/>
      <c r="G1017" s="36"/>
    </row>
    <row r="1018" spans="2:7" ht="18" customHeight="1" x14ac:dyDescent="0.25">
      <c r="B1018" s="200"/>
      <c r="E1018" s="24"/>
      <c r="F1018" s="24"/>
      <c r="G1018" s="36"/>
    </row>
    <row r="1019" spans="2:7" ht="18" customHeight="1" x14ac:dyDescent="0.25">
      <c r="B1019" s="200"/>
      <c r="E1019" s="24"/>
      <c r="F1019" s="24"/>
      <c r="G1019" s="36"/>
    </row>
    <row r="1020" spans="2:7" ht="18" customHeight="1" x14ac:dyDescent="0.25">
      <c r="B1020" s="200"/>
      <c r="E1020" s="24"/>
      <c r="F1020" s="24"/>
      <c r="G1020" s="36"/>
    </row>
    <row r="1021" spans="2:7" ht="18" customHeight="1" x14ac:dyDescent="0.25">
      <c r="B1021" s="200"/>
      <c r="E1021" s="24"/>
      <c r="F1021" s="24"/>
      <c r="G1021" s="36"/>
    </row>
    <row r="1022" spans="2:7" ht="18" customHeight="1" x14ac:dyDescent="0.25">
      <c r="B1022" s="200"/>
      <c r="E1022" s="24"/>
      <c r="F1022" s="24"/>
      <c r="G1022" s="36"/>
    </row>
    <row r="1023" spans="2:7" ht="18" customHeight="1" x14ac:dyDescent="0.25">
      <c r="B1023" s="200"/>
      <c r="E1023" s="24"/>
      <c r="F1023" s="24"/>
      <c r="G1023" s="36"/>
    </row>
    <row r="1024" spans="2:7" ht="18" customHeight="1" x14ac:dyDescent="0.25">
      <c r="B1024" s="200"/>
      <c r="E1024" s="24"/>
      <c r="F1024" s="24"/>
      <c r="G1024" s="36"/>
    </row>
    <row r="1025" spans="2:7" ht="18" customHeight="1" x14ac:dyDescent="0.25">
      <c r="B1025" s="200"/>
      <c r="E1025" s="24"/>
      <c r="F1025" s="24"/>
      <c r="G1025" s="36"/>
    </row>
    <row r="1026" spans="2:7" ht="18" customHeight="1" x14ac:dyDescent="0.25">
      <c r="B1026" s="200"/>
      <c r="E1026" s="24"/>
      <c r="F1026" s="24"/>
      <c r="G1026" s="36"/>
    </row>
    <row r="1027" spans="2:7" ht="18" customHeight="1" x14ac:dyDescent="0.25">
      <c r="B1027" s="200"/>
      <c r="E1027" s="24"/>
      <c r="F1027" s="24"/>
      <c r="G1027" s="36"/>
    </row>
    <row r="1028" spans="2:7" ht="18" customHeight="1" x14ac:dyDescent="0.25">
      <c r="B1028" s="200"/>
      <c r="E1028" s="24"/>
      <c r="F1028" s="24"/>
      <c r="G1028" s="36"/>
    </row>
    <row r="1029" spans="2:7" ht="18" customHeight="1" x14ac:dyDescent="0.25">
      <c r="B1029" s="200"/>
      <c r="E1029" s="24"/>
      <c r="F1029" s="24"/>
      <c r="G1029" s="36"/>
    </row>
    <row r="1030" spans="2:7" ht="18" customHeight="1" x14ac:dyDescent="0.25">
      <c r="B1030" s="200"/>
      <c r="E1030" s="24"/>
      <c r="F1030" s="24"/>
      <c r="G1030" s="36"/>
    </row>
    <row r="1031" spans="2:7" ht="18" customHeight="1" x14ac:dyDescent="0.25">
      <c r="B1031" s="200"/>
      <c r="E1031" s="24"/>
      <c r="F1031" s="24"/>
      <c r="G1031" s="36"/>
    </row>
    <row r="1032" spans="2:7" ht="18" customHeight="1" x14ac:dyDescent="0.25">
      <c r="B1032" s="200"/>
      <c r="E1032" s="24"/>
      <c r="F1032" s="24"/>
      <c r="G1032" s="36"/>
    </row>
    <row r="1033" spans="2:7" ht="18" customHeight="1" x14ac:dyDescent="0.25">
      <c r="B1033" s="200"/>
      <c r="E1033" s="24"/>
      <c r="F1033" s="24"/>
      <c r="G1033" s="36"/>
    </row>
    <row r="1034" spans="2:7" ht="18" customHeight="1" x14ac:dyDescent="0.25">
      <c r="B1034" s="200"/>
      <c r="E1034" s="24"/>
      <c r="F1034" s="24"/>
      <c r="G1034" s="36"/>
    </row>
    <row r="1035" spans="2:7" ht="18" customHeight="1" x14ac:dyDescent="0.25">
      <c r="B1035" s="200"/>
      <c r="E1035" s="24"/>
      <c r="F1035" s="24"/>
      <c r="G1035" s="36"/>
    </row>
    <row r="1036" spans="2:7" ht="18" customHeight="1" x14ac:dyDescent="0.25">
      <c r="B1036" s="200"/>
      <c r="E1036" s="24"/>
      <c r="F1036" s="24"/>
      <c r="G1036" s="36"/>
    </row>
    <row r="1037" spans="2:7" ht="18" customHeight="1" x14ac:dyDescent="0.25">
      <c r="B1037" s="200"/>
      <c r="E1037" s="24"/>
      <c r="F1037" s="24"/>
      <c r="G1037" s="36"/>
    </row>
    <row r="1038" spans="2:7" ht="18" customHeight="1" x14ac:dyDescent="0.25">
      <c r="B1038" s="200"/>
      <c r="E1038" s="24"/>
      <c r="F1038" s="24"/>
      <c r="G1038" s="36"/>
    </row>
    <row r="1039" spans="2:7" ht="18" customHeight="1" x14ac:dyDescent="0.25">
      <c r="B1039" s="200"/>
      <c r="E1039" s="24"/>
      <c r="F1039" s="24"/>
      <c r="G1039" s="36"/>
    </row>
    <row r="1040" spans="2:7" ht="18" customHeight="1" x14ac:dyDescent="0.25">
      <c r="B1040" s="200"/>
      <c r="E1040" s="24"/>
      <c r="F1040" s="24"/>
      <c r="G1040" s="36"/>
    </row>
    <row r="1041" spans="2:7" ht="18" customHeight="1" x14ac:dyDescent="0.25">
      <c r="B1041" s="200"/>
      <c r="E1041" s="24"/>
      <c r="F1041" s="24"/>
      <c r="G1041" s="36"/>
    </row>
    <row r="1042" spans="2:7" ht="18" customHeight="1" x14ac:dyDescent="0.25">
      <c r="B1042" s="200"/>
      <c r="E1042" s="24"/>
      <c r="F1042" s="24"/>
      <c r="G1042" s="36"/>
    </row>
    <row r="1043" spans="2:7" ht="18" customHeight="1" x14ac:dyDescent="0.25">
      <c r="B1043" s="200"/>
      <c r="E1043" s="24"/>
      <c r="F1043" s="24"/>
      <c r="G1043" s="36"/>
    </row>
    <row r="1044" spans="2:7" ht="18" customHeight="1" x14ac:dyDescent="0.25">
      <c r="B1044" s="200"/>
      <c r="E1044" s="24"/>
      <c r="F1044" s="24"/>
      <c r="G1044" s="36"/>
    </row>
    <row r="1045" spans="2:7" ht="18" customHeight="1" x14ac:dyDescent="0.25">
      <c r="B1045" s="200"/>
      <c r="E1045" s="24"/>
      <c r="F1045" s="24"/>
      <c r="G1045" s="36"/>
    </row>
    <row r="1046" spans="2:7" ht="18" customHeight="1" x14ac:dyDescent="0.25">
      <c r="B1046" s="200"/>
      <c r="E1046" s="24"/>
      <c r="F1046" s="24"/>
      <c r="G1046" s="36"/>
    </row>
    <row r="1047" spans="2:7" ht="18" customHeight="1" x14ac:dyDescent="0.25">
      <c r="B1047" s="200"/>
      <c r="E1047" s="24"/>
      <c r="F1047" s="24"/>
      <c r="G1047" s="36"/>
    </row>
    <row r="1048" spans="2:7" ht="18" customHeight="1" x14ac:dyDescent="0.25">
      <c r="B1048" s="200"/>
      <c r="E1048" s="24"/>
      <c r="F1048" s="24"/>
      <c r="G1048" s="36"/>
    </row>
    <row r="1049" spans="2:7" ht="18" customHeight="1" x14ac:dyDescent="0.25">
      <c r="B1049" s="200"/>
      <c r="E1049" s="24"/>
      <c r="F1049" s="24"/>
      <c r="G1049" s="36"/>
    </row>
    <row r="1050" spans="2:7" ht="18" customHeight="1" x14ac:dyDescent="0.25">
      <c r="B1050" s="200"/>
      <c r="E1050" s="24"/>
      <c r="F1050" s="24"/>
      <c r="G1050" s="36"/>
    </row>
    <row r="1051" spans="2:7" ht="18" customHeight="1" x14ac:dyDescent="0.25">
      <c r="B1051" s="200"/>
      <c r="E1051" s="24"/>
      <c r="F1051" s="24"/>
      <c r="G1051" s="36"/>
    </row>
    <row r="1052" spans="2:7" ht="18" customHeight="1" x14ac:dyDescent="0.25">
      <c r="B1052" s="200"/>
      <c r="E1052" s="24"/>
      <c r="F1052" s="24"/>
      <c r="G1052" s="36"/>
    </row>
    <row r="1053" spans="2:7" ht="18" customHeight="1" x14ac:dyDescent="0.25">
      <c r="B1053" s="200"/>
      <c r="E1053" s="24"/>
      <c r="F1053" s="24"/>
      <c r="G1053" s="36"/>
    </row>
    <row r="1054" spans="2:7" ht="18" customHeight="1" x14ac:dyDescent="0.25">
      <c r="B1054" s="200"/>
      <c r="E1054" s="24"/>
      <c r="F1054" s="24"/>
      <c r="G1054" s="36"/>
    </row>
    <row r="1055" spans="2:7" ht="18" customHeight="1" x14ac:dyDescent="0.25">
      <c r="B1055" s="200"/>
      <c r="E1055" s="24"/>
      <c r="F1055" s="24"/>
      <c r="G1055" s="36"/>
    </row>
    <row r="1056" spans="2:7" ht="18" customHeight="1" x14ac:dyDescent="0.25">
      <c r="B1056" s="200"/>
      <c r="E1056" s="24"/>
      <c r="F1056" s="24"/>
      <c r="G1056" s="36"/>
    </row>
    <row r="1057" spans="2:7" ht="18" customHeight="1" x14ac:dyDescent="0.25">
      <c r="B1057" s="200"/>
      <c r="E1057" s="24"/>
      <c r="F1057" s="24"/>
      <c r="G1057" s="36"/>
    </row>
    <row r="1058" spans="2:7" ht="18" customHeight="1" x14ac:dyDescent="0.25">
      <c r="B1058" s="200"/>
      <c r="E1058" s="24"/>
      <c r="F1058" s="24"/>
      <c r="G1058" s="36"/>
    </row>
    <row r="1059" spans="2:7" ht="18" customHeight="1" x14ac:dyDescent="0.25">
      <c r="B1059" s="200"/>
      <c r="E1059" s="24"/>
      <c r="F1059" s="24"/>
      <c r="G1059" s="36"/>
    </row>
    <row r="1060" spans="2:7" ht="18" customHeight="1" x14ac:dyDescent="0.25">
      <c r="B1060" s="200"/>
      <c r="E1060" s="24"/>
      <c r="F1060" s="24"/>
      <c r="G1060" s="36"/>
    </row>
    <row r="1061" spans="2:7" ht="18" customHeight="1" x14ac:dyDescent="0.25">
      <c r="B1061" s="200"/>
      <c r="E1061" s="24"/>
      <c r="F1061" s="24"/>
      <c r="G1061" s="36"/>
    </row>
    <row r="1062" spans="2:7" ht="18" customHeight="1" x14ac:dyDescent="0.25">
      <c r="B1062" s="200"/>
      <c r="E1062" s="24"/>
      <c r="F1062" s="24"/>
      <c r="G1062" s="36"/>
    </row>
    <row r="1063" spans="2:7" ht="18" customHeight="1" x14ac:dyDescent="0.25">
      <c r="B1063" s="200"/>
      <c r="E1063" s="24"/>
      <c r="F1063" s="24"/>
      <c r="G1063" s="36"/>
    </row>
    <row r="1064" spans="2:7" ht="18" customHeight="1" x14ac:dyDescent="0.25">
      <c r="B1064" s="200"/>
      <c r="E1064" s="24"/>
      <c r="F1064" s="24"/>
      <c r="G1064" s="36"/>
    </row>
    <row r="1065" spans="2:7" ht="18" customHeight="1" x14ac:dyDescent="0.25">
      <c r="B1065" s="200"/>
      <c r="E1065" s="24"/>
      <c r="F1065" s="24"/>
      <c r="G1065" s="36"/>
    </row>
    <row r="1066" spans="2:7" ht="18" customHeight="1" x14ac:dyDescent="0.25">
      <c r="B1066" s="200"/>
      <c r="E1066" s="24"/>
      <c r="F1066" s="24"/>
      <c r="G1066" s="36"/>
    </row>
    <row r="1067" spans="2:7" ht="18" customHeight="1" x14ac:dyDescent="0.25">
      <c r="B1067" s="200"/>
      <c r="E1067" s="24"/>
      <c r="F1067" s="24"/>
      <c r="G1067" s="36"/>
    </row>
    <row r="1068" spans="2:7" ht="18" customHeight="1" x14ac:dyDescent="0.25">
      <c r="B1068" s="200"/>
      <c r="E1068" s="24"/>
      <c r="F1068" s="24"/>
      <c r="G1068" s="36"/>
    </row>
    <row r="1069" spans="2:7" ht="18" customHeight="1" x14ac:dyDescent="0.25">
      <c r="B1069" s="200"/>
      <c r="E1069" s="24"/>
      <c r="F1069" s="24"/>
      <c r="G1069" s="36"/>
    </row>
    <row r="1070" spans="2:7" ht="18" customHeight="1" x14ac:dyDescent="0.25">
      <c r="B1070" s="200"/>
      <c r="E1070" s="24"/>
      <c r="F1070" s="24"/>
      <c r="G1070" s="36"/>
    </row>
    <row r="1071" spans="2:7" ht="18" customHeight="1" x14ac:dyDescent="0.25">
      <c r="B1071" s="200"/>
      <c r="E1071" s="24"/>
      <c r="F1071" s="24"/>
      <c r="G1071" s="36"/>
    </row>
    <row r="1072" spans="2:7" ht="18" customHeight="1" x14ac:dyDescent="0.25">
      <c r="B1072" s="200"/>
      <c r="E1072" s="24"/>
      <c r="F1072" s="24"/>
      <c r="G1072" s="36"/>
    </row>
    <row r="1073" spans="2:7" ht="18" customHeight="1" x14ac:dyDescent="0.25">
      <c r="B1073" s="200"/>
      <c r="E1073" s="24"/>
      <c r="F1073" s="24"/>
      <c r="G1073" s="36"/>
    </row>
    <row r="1074" spans="2:7" ht="18" customHeight="1" x14ac:dyDescent="0.25">
      <c r="B1074" s="200"/>
      <c r="E1074" s="24"/>
      <c r="F1074" s="24"/>
      <c r="G1074" s="36"/>
    </row>
    <row r="1075" spans="2:7" ht="18" customHeight="1" x14ac:dyDescent="0.25">
      <c r="B1075" s="200"/>
      <c r="E1075" s="24"/>
      <c r="F1075" s="24"/>
      <c r="G1075" s="36"/>
    </row>
    <row r="1076" spans="2:7" ht="18" customHeight="1" x14ac:dyDescent="0.25">
      <c r="B1076" s="200"/>
      <c r="E1076" s="24"/>
      <c r="F1076" s="24"/>
      <c r="G1076" s="36"/>
    </row>
    <row r="1077" spans="2:7" ht="18" customHeight="1" x14ac:dyDescent="0.25">
      <c r="B1077" s="200"/>
      <c r="E1077" s="24"/>
      <c r="F1077" s="24"/>
      <c r="G1077" s="36"/>
    </row>
    <row r="1078" spans="2:7" ht="18" customHeight="1" x14ac:dyDescent="0.25">
      <c r="B1078" s="200"/>
      <c r="E1078" s="24"/>
      <c r="F1078" s="24"/>
      <c r="G1078" s="36"/>
    </row>
    <row r="1079" spans="2:7" ht="18" customHeight="1" x14ac:dyDescent="0.25">
      <c r="B1079" s="200"/>
      <c r="E1079" s="24"/>
      <c r="F1079" s="24"/>
      <c r="G1079" s="36"/>
    </row>
    <row r="1080" spans="2:7" ht="18" customHeight="1" x14ac:dyDescent="0.25">
      <c r="B1080" s="200"/>
      <c r="E1080" s="24"/>
      <c r="F1080" s="24"/>
      <c r="G1080" s="36"/>
    </row>
    <row r="1081" spans="2:7" ht="18" customHeight="1" x14ac:dyDescent="0.25">
      <c r="B1081" s="200"/>
      <c r="E1081" s="24"/>
      <c r="F1081" s="24"/>
      <c r="G1081" s="36"/>
    </row>
    <row r="1082" spans="2:7" ht="18" customHeight="1" x14ac:dyDescent="0.25">
      <c r="B1082" s="200"/>
      <c r="E1082" s="24"/>
      <c r="F1082" s="24"/>
      <c r="G1082" s="36"/>
    </row>
    <row r="1083" spans="2:7" ht="18" customHeight="1" x14ac:dyDescent="0.25">
      <c r="B1083" s="200"/>
      <c r="E1083" s="24"/>
      <c r="F1083" s="24"/>
      <c r="G1083" s="36"/>
    </row>
    <row r="1084" spans="2:7" ht="18" customHeight="1" x14ac:dyDescent="0.25">
      <c r="B1084" s="200"/>
      <c r="E1084" s="24"/>
      <c r="F1084" s="24"/>
      <c r="G1084" s="36"/>
    </row>
    <row r="1085" spans="2:7" ht="18" customHeight="1" x14ac:dyDescent="0.25">
      <c r="B1085" s="200"/>
      <c r="E1085" s="24"/>
      <c r="F1085" s="24"/>
      <c r="G1085" s="36"/>
    </row>
    <row r="1086" spans="2:7" ht="18" customHeight="1" x14ac:dyDescent="0.25">
      <c r="B1086" s="200"/>
      <c r="E1086" s="24"/>
      <c r="F1086" s="24"/>
      <c r="G1086" s="36"/>
    </row>
    <row r="1087" spans="2:7" ht="18" customHeight="1" x14ac:dyDescent="0.25">
      <c r="B1087" s="200"/>
      <c r="E1087" s="24"/>
      <c r="F1087" s="24"/>
      <c r="G1087" s="36"/>
    </row>
    <row r="1088" spans="2:7" ht="18" customHeight="1" x14ac:dyDescent="0.25">
      <c r="B1088" s="200"/>
      <c r="E1088" s="24"/>
      <c r="F1088" s="24"/>
      <c r="G1088" s="36"/>
    </row>
    <row r="1089" spans="2:7" ht="18" customHeight="1" x14ac:dyDescent="0.25">
      <c r="B1089" s="200"/>
      <c r="E1089" s="24"/>
      <c r="F1089" s="24"/>
      <c r="G1089" s="36"/>
    </row>
    <row r="1090" spans="2:7" ht="18" customHeight="1" x14ac:dyDescent="0.25">
      <c r="B1090" s="200"/>
      <c r="E1090" s="24"/>
      <c r="F1090" s="24"/>
      <c r="G1090" s="36"/>
    </row>
    <row r="1091" spans="2:7" ht="18" customHeight="1" x14ac:dyDescent="0.25">
      <c r="B1091" s="200"/>
      <c r="E1091" s="24"/>
      <c r="F1091" s="24"/>
      <c r="G1091" s="36"/>
    </row>
    <row r="1092" spans="2:7" ht="18" customHeight="1" x14ac:dyDescent="0.25">
      <c r="B1092" s="200"/>
      <c r="E1092" s="24"/>
      <c r="F1092" s="24"/>
      <c r="G1092" s="36"/>
    </row>
    <row r="1093" spans="2:7" ht="18" customHeight="1" x14ac:dyDescent="0.25">
      <c r="B1093" s="200"/>
      <c r="E1093" s="24"/>
      <c r="F1093" s="24"/>
      <c r="G1093" s="36"/>
    </row>
    <row r="1094" spans="2:7" ht="18" customHeight="1" x14ac:dyDescent="0.25">
      <c r="B1094" s="200"/>
      <c r="E1094" s="24"/>
      <c r="F1094" s="24"/>
      <c r="G1094" s="36"/>
    </row>
    <row r="1095" spans="2:7" ht="18" customHeight="1" x14ac:dyDescent="0.25">
      <c r="B1095" s="200"/>
      <c r="E1095" s="24"/>
      <c r="F1095" s="24"/>
      <c r="G1095" s="36"/>
    </row>
    <row r="1096" spans="2:7" ht="18" customHeight="1" x14ac:dyDescent="0.25">
      <c r="B1096" s="200"/>
      <c r="E1096" s="24"/>
      <c r="F1096" s="24"/>
      <c r="G1096" s="36"/>
    </row>
    <row r="1097" spans="2:7" ht="18" customHeight="1" x14ac:dyDescent="0.25">
      <c r="B1097" s="200"/>
      <c r="E1097" s="24"/>
      <c r="F1097" s="24"/>
      <c r="G1097" s="36"/>
    </row>
    <row r="1098" spans="2:7" ht="18" customHeight="1" x14ac:dyDescent="0.25">
      <c r="B1098" s="200"/>
      <c r="E1098" s="24"/>
      <c r="F1098" s="24"/>
      <c r="G1098" s="36"/>
    </row>
    <row r="1099" spans="2:7" ht="18" customHeight="1" x14ac:dyDescent="0.25">
      <c r="B1099" s="200"/>
      <c r="E1099" s="24"/>
      <c r="F1099" s="24"/>
      <c r="G1099" s="36"/>
    </row>
    <row r="1100" spans="2:7" ht="18" customHeight="1" x14ac:dyDescent="0.25">
      <c r="B1100" s="200"/>
      <c r="E1100" s="24"/>
      <c r="F1100" s="24"/>
      <c r="G1100" s="36"/>
    </row>
    <row r="1101" spans="2:7" ht="18" customHeight="1" x14ac:dyDescent="0.25">
      <c r="B1101" s="200"/>
      <c r="E1101" s="24"/>
      <c r="F1101" s="24"/>
      <c r="G1101" s="36"/>
    </row>
    <row r="1102" spans="2:7" ht="18" customHeight="1" x14ac:dyDescent="0.25">
      <c r="B1102" s="200"/>
      <c r="E1102" s="24"/>
      <c r="F1102" s="24"/>
      <c r="G1102" s="36"/>
    </row>
    <row r="1103" spans="2:7" ht="18" customHeight="1" x14ac:dyDescent="0.25">
      <c r="B1103" s="200"/>
      <c r="E1103" s="24"/>
      <c r="F1103" s="24"/>
      <c r="G1103" s="36"/>
    </row>
    <row r="1104" spans="2:7" ht="18" customHeight="1" x14ac:dyDescent="0.25">
      <c r="B1104" s="200"/>
      <c r="E1104" s="24"/>
      <c r="F1104" s="24"/>
      <c r="G1104" s="36"/>
    </row>
    <row r="1105" spans="2:7" ht="18" customHeight="1" x14ac:dyDescent="0.25">
      <c r="B1105" s="200"/>
      <c r="E1105" s="24"/>
      <c r="F1105" s="24"/>
      <c r="G1105" s="36"/>
    </row>
    <row r="1106" spans="2:7" ht="18" customHeight="1" x14ac:dyDescent="0.25">
      <c r="B1106" s="200"/>
      <c r="E1106" s="24"/>
      <c r="F1106" s="24"/>
      <c r="G1106" s="36"/>
    </row>
    <row r="1107" spans="2:7" ht="18" customHeight="1" x14ac:dyDescent="0.25">
      <c r="B1107" s="200"/>
      <c r="E1107" s="24"/>
      <c r="F1107" s="24"/>
      <c r="G1107" s="36"/>
    </row>
    <row r="1108" spans="2:7" ht="18" customHeight="1" x14ac:dyDescent="0.25">
      <c r="B1108" s="200"/>
      <c r="E1108" s="24"/>
      <c r="F1108" s="24"/>
      <c r="G1108" s="36"/>
    </row>
    <row r="1109" spans="2:7" ht="18" customHeight="1" x14ac:dyDescent="0.25">
      <c r="B1109" s="200"/>
      <c r="E1109" s="24"/>
      <c r="F1109" s="24"/>
      <c r="G1109" s="36"/>
    </row>
    <row r="1110" spans="2:7" ht="18" customHeight="1" x14ac:dyDescent="0.25">
      <c r="B1110" s="200"/>
      <c r="E1110" s="24"/>
      <c r="F1110" s="24"/>
      <c r="G1110" s="36"/>
    </row>
    <row r="1111" spans="2:7" ht="18" customHeight="1" x14ac:dyDescent="0.25">
      <c r="B1111" s="200"/>
      <c r="E1111" s="24"/>
      <c r="F1111" s="24"/>
      <c r="G1111" s="36"/>
    </row>
    <row r="1112" spans="2:7" ht="18" customHeight="1" x14ac:dyDescent="0.25">
      <c r="B1112" s="200"/>
      <c r="E1112" s="24"/>
      <c r="F1112" s="24"/>
      <c r="G1112" s="36"/>
    </row>
    <row r="1113" spans="2:7" ht="18" customHeight="1" x14ac:dyDescent="0.25">
      <c r="B1113" s="200"/>
      <c r="E1113" s="24"/>
      <c r="F1113" s="24"/>
      <c r="G1113" s="36"/>
    </row>
    <row r="1114" spans="2:7" ht="18" customHeight="1" x14ac:dyDescent="0.25">
      <c r="B1114" s="200"/>
      <c r="E1114" s="24"/>
      <c r="F1114" s="24"/>
      <c r="G1114" s="36"/>
    </row>
    <row r="1115" spans="2:7" ht="18" customHeight="1" x14ac:dyDescent="0.25">
      <c r="B1115" s="200"/>
      <c r="E1115" s="24"/>
      <c r="F1115" s="24"/>
      <c r="G1115" s="36"/>
    </row>
    <row r="1116" spans="2:7" ht="18" customHeight="1" x14ac:dyDescent="0.25">
      <c r="B1116" s="200"/>
      <c r="E1116" s="24"/>
      <c r="F1116" s="24"/>
      <c r="G1116" s="36"/>
    </row>
    <row r="1117" spans="2:7" ht="18" customHeight="1" x14ac:dyDescent="0.25">
      <c r="B1117" s="200"/>
      <c r="E1117" s="24"/>
      <c r="F1117" s="24"/>
      <c r="G1117" s="36"/>
    </row>
    <row r="1118" spans="2:7" ht="18" customHeight="1" x14ac:dyDescent="0.25">
      <c r="B1118" s="200"/>
      <c r="E1118" s="24"/>
      <c r="F1118" s="24"/>
      <c r="G1118" s="36"/>
    </row>
    <row r="1119" spans="2:7" ht="18" customHeight="1" x14ac:dyDescent="0.25">
      <c r="B1119" s="200"/>
      <c r="E1119" s="24"/>
      <c r="F1119" s="24"/>
      <c r="G1119" s="36"/>
    </row>
    <row r="1120" spans="2:7" ht="18" customHeight="1" x14ac:dyDescent="0.25">
      <c r="B1120" s="200"/>
      <c r="E1120" s="24"/>
      <c r="F1120" s="24"/>
      <c r="G1120" s="36"/>
    </row>
    <row r="1121" spans="2:7" ht="18" customHeight="1" x14ac:dyDescent="0.25">
      <c r="B1121" s="200"/>
      <c r="E1121" s="24"/>
      <c r="F1121" s="24"/>
      <c r="G1121" s="36"/>
    </row>
    <row r="1122" spans="2:7" ht="18" customHeight="1" x14ac:dyDescent="0.25">
      <c r="B1122" s="200"/>
      <c r="E1122" s="24"/>
      <c r="F1122" s="24"/>
      <c r="G1122" s="36"/>
    </row>
    <row r="1123" spans="2:7" ht="18" customHeight="1" x14ac:dyDescent="0.25">
      <c r="B1123" s="200"/>
      <c r="E1123" s="24"/>
      <c r="F1123" s="24"/>
      <c r="G1123" s="36"/>
    </row>
    <row r="1124" spans="2:7" ht="18" customHeight="1" x14ac:dyDescent="0.25">
      <c r="B1124" s="200"/>
      <c r="E1124" s="24"/>
      <c r="F1124" s="24"/>
      <c r="G1124" s="36"/>
    </row>
    <row r="1125" spans="2:7" ht="18" customHeight="1" x14ac:dyDescent="0.25">
      <c r="B1125" s="200"/>
      <c r="E1125" s="24"/>
      <c r="F1125" s="24"/>
      <c r="G1125" s="36"/>
    </row>
    <row r="1126" spans="2:7" ht="18" customHeight="1" x14ac:dyDescent="0.25">
      <c r="B1126" s="200"/>
      <c r="E1126" s="24"/>
      <c r="F1126" s="24"/>
      <c r="G1126" s="36"/>
    </row>
    <row r="1127" spans="2:7" ht="18" customHeight="1" x14ac:dyDescent="0.25">
      <c r="B1127" s="200"/>
      <c r="E1127" s="24"/>
      <c r="F1127" s="24"/>
      <c r="G1127" s="36"/>
    </row>
    <row r="1128" spans="2:7" ht="18" customHeight="1" x14ac:dyDescent="0.25">
      <c r="B1128" s="200"/>
      <c r="E1128" s="24"/>
      <c r="F1128" s="24"/>
      <c r="G1128" s="36"/>
    </row>
    <row r="1129" spans="2:7" ht="18" customHeight="1" x14ac:dyDescent="0.25">
      <c r="B1129" s="200"/>
      <c r="E1129" s="24"/>
      <c r="F1129" s="24"/>
      <c r="G1129" s="36"/>
    </row>
    <row r="1130" spans="2:7" ht="18" customHeight="1" x14ac:dyDescent="0.25">
      <c r="B1130" s="200"/>
      <c r="E1130" s="24"/>
      <c r="F1130" s="24"/>
      <c r="G1130" s="36"/>
    </row>
    <row r="1131" spans="2:7" ht="18" customHeight="1" x14ac:dyDescent="0.25">
      <c r="B1131" s="200"/>
      <c r="E1131" s="24"/>
      <c r="F1131" s="24"/>
      <c r="G1131" s="36"/>
    </row>
    <row r="1132" spans="2:7" ht="18" customHeight="1" x14ac:dyDescent="0.25">
      <c r="B1132" s="200"/>
      <c r="E1132" s="24"/>
      <c r="F1132" s="24"/>
      <c r="G1132" s="36"/>
    </row>
    <row r="1133" spans="2:7" ht="18" customHeight="1" x14ac:dyDescent="0.25">
      <c r="B1133" s="200"/>
      <c r="E1133" s="24"/>
      <c r="F1133" s="24"/>
      <c r="G1133" s="36"/>
    </row>
    <row r="1134" spans="2:7" ht="18" customHeight="1" x14ac:dyDescent="0.25">
      <c r="B1134" s="200"/>
      <c r="E1134" s="24"/>
      <c r="F1134" s="24"/>
      <c r="G1134" s="36"/>
    </row>
    <row r="1135" spans="2:7" ht="18" customHeight="1" x14ac:dyDescent="0.25">
      <c r="B1135" s="200"/>
      <c r="E1135" s="24"/>
      <c r="F1135" s="24"/>
      <c r="G1135" s="36"/>
    </row>
    <row r="1136" spans="2:7" ht="18" customHeight="1" x14ac:dyDescent="0.25">
      <c r="B1136" s="200"/>
      <c r="E1136" s="24"/>
      <c r="F1136" s="24"/>
      <c r="G1136" s="36"/>
    </row>
    <row r="1137" spans="2:7" ht="18" customHeight="1" x14ac:dyDescent="0.25">
      <c r="B1137" s="200"/>
      <c r="E1137" s="24"/>
      <c r="F1137" s="24"/>
      <c r="G1137" s="36"/>
    </row>
    <row r="1138" spans="2:7" ht="18" customHeight="1" x14ac:dyDescent="0.25">
      <c r="B1138" s="200"/>
      <c r="E1138" s="24"/>
      <c r="F1138" s="24"/>
      <c r="G1138" s="36"/>
    </row>
    <row r="1139" spans="2:7" ht="18" customHeight="1" x14ac:dyDescent="0.25">
      <c r="B1139" s="200"/>
      <c r="E1139" s="24"/>
      <c r="F1139" s="24"/>
      <c r="G1139" s="36"/>
    </row>
    <row r="1140" spans="2:7" ht="18" customHeight="1" x14ac:dyDescent="0.25">
      <c r="B1140" s="200"/>
      <c r="E1140" s="24"/>
      <c r="F1140" s="24"/>
      <c r="G1140" s="36"/>
    </row>
    <row r="1141" spans="2:7" ht="18" customHeight="1" x14ac:dyDescent="0.25">
      <c r="B1141" s="200"/>
      <c r="E1141" s="24"/>
      <c r="F1141" s="24"/>
      <c r="G1141" s="36"/>
    </row>
    <row r="1142" spans="2:7" ht="18" customHeight="1" x14ac:dyDescent="0.25">
      <c r="B1142" s="200"/>
      <c r="E1142" s="24"/>
      <c r="F1142" s="24"/>
      <c r="G1142" s="36"/>
    </row>
    <row r="1143" spans="2:7" ht="18" customHeight="1" x14ac:dyDescent="0.25">
      <c r="B1143" s="200"/>
      <c r="E1143" s="24"/>
      <c r="F1143" s="24"/>
      <c r="G1143" s="36"/>
    </row>
    <row r="1144" spans="2:7" ht="18" customHeight="1" x14ac:dyDescent="0.25">
      <c r="B1144" s="200"/>
      <c r="E1144" s="24"/>
      <c r="F1144" s="24"/>
      <c r="G1144" s="36"/>
    </row>
    <row r="1145" spans="2:7" ht="18" customHeight="1" x14ac:dyDescent="0.25">
      <c r="B1145" s="200"/>
      <c r="E1145" s="24"/>
      <c r="F1145" s="24"/>
      <c r="G1145" s="36"/>
    </row>
    <row r="1146" spans="2:7" ht="18" customHeight="1" x14ac:dyDescent="0.25">
      <c r="B1146" s="200"/>
      <c r="E1146" s="24"/>
      <c r="F1146" s="24"/>
      <c r="G1146" s="36"/>
    </row>
    <row r="1147" spans="2:7" ht="18" customHeight="1" x14ac:dyDescent="0.25">
      <c r="B1147" s="200"/>
      <c r="E1147" s="24"/>
      <c r="F1147" s="24"/>
      <c r="G1147" s="36"/>
    </row>
    <row r="1148" spans="2:7" ht="18" customHeight="1" x14ac:dyDescent="0.25">
      <c r="B1148" s="200"/>
      <c r="E1148" s="24"/>
      <c r="F1148" s="24"/>
      <c r="G1148" s="36"/>
    </row>
    <row r="1149" spans="2:7" ht="18" customHeight="1" x14ac:dyDescent="0.25">
      <c r="B1149" s="200"/>
      <c r="E1149" s="24"/>
      <c r="F1149" s="24"/>
      <c r="G1149" s="36"/>
    </row>
    <row r="1150" spans="2:7" ht="18" customHeight="1" x14ac:dyDescent="0.25">
      <c r="B1150" s="200"/>
      <c r="E1150" s="24"/>
      <c r="F1150" s="24"/>
      <c r="G1150" s="36"/>
    </row>
    <row r="1151" spans="2:7" ht="18" customHeight="1" x14ac:dyDescent="0.25">
      <c r="B1151" s="200"/>
      <c r="E1151" s="24"/>
      <c r="F1151" s="24"/>
      <c r="G1151" s="36"/>
    </row>
    <row r="1152" spans="2:7" ht="18" customHeight="1" x14ac:dyDescent="0.25">
      <c r="B1152" s="200"/>
      <c r="E1152" s="24"/>
      <c r="F1152" s="24"/>
      <c r="G1152" s="36"/>
    </row>
    <row r="1153" spans="2:7" ht="18" customHeight="1" x14ac:dyDescent="0.25">
      <c r="B1153" s="200"/>
      <c r="E1153" s="24"/>
      <c r="F1153" s="24"/>
      <c r="G1153" s="36"/>
    </row>
    <row r="1154" spans="2:7" ht="18" customHeight="1" x14ac:dyDescent="0.25">
      <c r="B1154" s="200"/>
      <c r="E1154" s="24"/>
      <c r="F1154" s="24"/>
      <c r="G1154" s="36"/>
    </row>
    <row r="1155" spans="2:7" ht="18" customHeight="1" x14ac:dyDescent="0.25">
      <c r="B1155" s="200"/>
      <c r="E1155" s="24"/>
      <c r="F1155" s="24"/>
      <c r="G1155" s="36"/>
    </row>
    <row r="1156" spans="2:7" ht="18" customHeight="1" x14ac:dyDescent="0.25">
      <c r="B1156" s="200"/>
      <c r="E1156" s="24"/>
      <c r="F1156" s="24"/>
      <c r="G1156" s="36"/>
    </row>
    <row r="1157" spans="2:7" ht="18" customHeight="1" x14ac:dyDescent="0.25">
      <c r="B1157" s="200"/>
      <c r="E1157" s="24"/>
      <c r="F1157" s="24"/>
      <c r="G1157" s="36"/>
    </row>
    <row r="1158" spans="2:7" ht="18" customHeight="1" x14ac:dyDescent="0.25">
      <c r="B1158" s="200"/>
      <c r="E1158" s="24"/>
      <c r="F1158" s="24"/>
      <c r="G1158" s="36"/>
    </row>
    <row r="1159" spans="2:7" ht="18" customHeight="1" x14ac:dyDescent="0.25">
      <c r="B1159" s="200"/>
      <c r="E1159" s="24"/>
      <c r="F1159" s="24"/>
      <c r="G1159" s="36"/>
    </row>
    <row r="1160" spans="2:7" ht="18" customHeight="1" x14ac:dyDescent="0.25">
      <c r="B1160" s="200"/>
      <c r="E1160" s="24"/>
      <c r="F1160" s="24"/>
      <c r="G1160" s="36"/>
    </row>
    <row r="1161" spans="2:7" ht="18" customHeight="1" x14ac:dyDescent="0.25">
      <c r="B1161" s="200"/>
      <c r="E1161" s="24"/>
      <c r="F1161" s="24"/>
      <c r="G1161" s="36"/>
    </row>
    <row r="1162" spans="2:7" ht="18" customHeight="1" x14ac:dyDescent="0.25">
      <c r="B1162" s="200"/>
      <c r="E1162" s="24"/>
      <c r="F1162" s="24"/>
      <c r="G1162" s="36"/>
    </row>
    <row r="1163" spans="2:7" ht="18" customHeight="1" x14ac:dyDescent="0.25">
      <c r="B1163" s="200"/>
      <c r="E1163" s="24"/>
      <c r="F1163" s="24"/>
      <c r="G1163" s="36"/>
    </row>
    <row r="1164" spans="2:7" ht="18" customHeight="1" x14ac:dyDescent="0.25">
      <c r="B1164" s="200"/>
      <c r="E1164" s="24"/>
      <c r="F1164" s="24"/>
      <c r="G1164" s="36"/>
    </row>
    <row r="1165" spans="2:7" ht="18" customHeight="1" x14ac:dyDescent="0.25">
      <c r="B1165" s="200"/>
      <c r="E1165" s="24"/>
      <c r="F1165" s="24"/>
      <c r="G1165" s="36"/>
    </row>
    <row r="1166" spans="2:7" ht="18" customHeight="1" x14ac:dyDescent="0.25">
      <c r="B1166" s="200"/>
      <c r="E1166" s="24"/>
      <c r="F1166" s="24"/>
      <c r="G1166" s="36"/>
    </row>
    <row r="1167" spans="2:7" ht="18" customHeight="1" x14ac:dyDescent="0.25">
      <c r="B1167" s="200"/>
      <c r="E1167" s="24"/>
      <c r="F1167" s="24"/>
      <c r="G1167" s="36"/>
    </row>
    <row r="1168" spans="2:7" ht="18" customHeight="1" x14ac:dyDescent="0.25">
      <c r="B1168" s="200"/>
      <c r="E1168" s="24"/>
      <c r="F1168" s="24"/>
      <c r="G1168" s="36"/>
    </row>
    <row r="1169" spans="2:7" ht="18" customHeight="1" x14ac:dyDescent="0.25">
      <c r="B1169" s="200"/>
      <c r="E1169" s="24"/>
      <c r="F1169" s="24"/>
      <c r="G1169" s="36"/>
    </row>
    <row r="1170" spans="2:7" ht="18" customHeight="1" x14ac:dyDescent="0.25">
      <c r="B1170" s="200"/>
      <c r="E1170" s="24"/>
      <c r="F1170" s="24"/>
      <c r="G1170" s="36"/>
    </row>
    <row r="1171" spans="2:7" ht="18" customHeight="1" x14ac:dyDescent="0.25">
      <c r="B1171" s="200"/>
      <c r="E1171" s="24"/>
      <c r="F1171" s="24"/>
      <c r="G1171" s="36"/>
    </row>
    <row r="1172" spans="2:7" ht="18" customHeight="1" x14ac:dyDescent="0.25">
      <c r="B1172" s="200"/>
      <c r="E1172" s="24"/>
      <c r="F1172" s="24"/>
      <c r="G1172" s="36"/>
    </row>
    <row r="1173" spans="2:7" ht="18" customHeight="1" x14ac:dyDescent="0.25">
      <c r="B1173" s="200"/>
      <c r="E1173" s="24"/>
      <c r="F1173" s="24"/>
      <c r="G1173" s="36"/>
    </row>
    <row r="1174" spans="2:7" ht="18" customHeight="1" x14ac:dyDescent="0.25">
      <c r="B1174" s="200"/>
      <c r="E1174" s="24"/>
      <c r="F1174" s="24"/>
      <c r="G1174" s="36"/>
    </row>
    <row r="1175" spans="2:7" ht="18" customHeight="1" x14ac:dyDescent="0.25">
      <c r="B1175" s="200"/>
      <c r="E1175" s="24"/>
      <c r="F1175" s="24"/>
      <c r="G1175" s="36"/>
    </row>
    <row r="1176" spans="2:7" ht="18" customHeight="1" x14ac:dyDescent="0.25">
      <c r="B1176" s="200"/>
      <c r="E1176" s="24"/>
      <c r="F1176" s="24"/>
      <c r="G1176" s="36"/>
    </row>
    <row r="1177" spans="2:7" ht="18" customHeight="1" x14ac:dyDescent="0.25">
      <c r="B1177" s="200"/>
      <c r="E1177" s="24"/>
      <c r="F1177" s="24"/>
      <c r="G1177" s="36"/>
    </row>
    <row r="1178" spans="2:7" ht="18" customHeight="1" x14ac:dyDescent="0.25">
      <c r="B1178" s="200"/>
      <c r="E1178" s="24"/>
      <c r="F1178" s="24"/>
      <c r="G1178" s="36"/>
    </row>
    <row r="1179" spans="2:7" ht="18" customHeight="1" x14ac:dyDescent="0.25">
      <c r="B1179" s="200"/>
      <c r="E1179" s="24"/>
      <c r="F1179" s="24"/>
      <c r="G1179" s="36"/>
    </row>
    <row r="1180" spans="2:7" ht="18" customHeight="1" x14ac:dyDescent="0.25">
      <c r="B1180" s="200"/>
      <c r="E1180" s="24"/>
      <c r="F1180" s="24"/>
      <c r="G1180" s="36"/>
    </row>
    <row r="1181" spans="2:7" ht="18" customHeight="1" x14ac:dyDescent="0.25">
      <c r="B1181" s="200"/>
      <c r="E1181" s="24"/>
      <c r="F1181" s="24"/>
      <c r="G1181" s="36"/>
    </row>
    <row r="1182" spans="2:7" ht="18" customHeight="1" x14ac:dyDescent="0.25">
      <c r="B1182" s="200"/>
      <c r="E1182" s="24"/>
      <c r="F1182" s="24"/>
      <c r="G1182" s="36"/>
    </row>
    <row r="1183" spans="2:7" ht="18" customHeight="1" x14ac:dyDescent="0.25">
      <c r="B1183" s="200"/>
      <c r="E1183" s="24"/>
      <c r="F1183" s="24"/>
      <c r="G1183" s="36"/>
    </row>
    <row r="1184" spans="2:7" ht="18" customHeight="1" x14ac:dyDescent="0.25">
      <c r="B1184" s="200"/>
      <c r="E1184" s="24"/>
      <c r="F1184" s="24"/>
      <c r="G1184" s="36"/>
    </row>
    <row r="1185" spans="2:7" ht="18" customHeight="1" x14ac:dyDescent="0.25">
      <c r="B1185" s="200"/>
      <c r="E1185" s="24"/>
      <c r="F1185" s="24"/>
      <c r="G1185" s="36"/>
    </row>
    <row r="1186" spans="2:7" ht="18" customHeight="1" x14ac:dyDescent="0.25">
      <c r="B1186" s="200"/>
      <c r="E1186" s="24"/>
      <c r="F1186" s="24"/>
      <c r="G1186" s="36"/>
    </row>
    <row r="1187" spans="2:7" ht="18" customHeight="1" x14ac:dyDescent="0.25">
      <c r="B1187" s="200"/>
      <c r="E1187" s="24"/>
      <c r="F1187" s="24"/>
      <c r="G1187" s="36"/>
    </row>
    <row r="1188" spans="2:7" ht="18" customHeight="1" x14ac:dyDescent="0.25">
      <c r="B1188" s="200"/>
      <c r="E1188" s="24"/>
      <c r="F1188" s="24"/>
      <c r="G1188" s="36"/>
    </row>
    <row r="1189" spans="2:7" ht="18" customHeight="1" x14ac:dyDescent="0.25">
      <c r="B1189" s="200"/>
      <c r="E1189" s="24"/>
      <c r="F1189" s="24"/>
      <c r="G1189" s="36"/>
    </row>
    <row r="1190" spans="2:7" ht="18" customHeight="1" x14ac:dyDescent="0.25">
      <c r="B1190" s="200"/>
      <c r="E1190" s="24"/>
      <c r="F1190" s="24"/>
      <c r="G1190" s="36"/>
    </row>
    <row r="1191" spans="2:7" ht="18" customHeight="1" x14ac:dyDescent="0.25">
      <c r="B1191" s="200"/>
      <c r="E1191" s="24"/>
      <c r="F1191" s="24"/>
      <c r="G1191" s="36"/>
    </row>
    <row r="1192" spans="2:7" ht="18" customHeight="1" x14ac:dyDescent="0.25">
      <c r="B1192" s="200"/>
      <c r="E1192" s="24"/>
      <c r="F1192" s="24"/>
      <c r="G1192" s="36"/>
    </row>
    <row r="1193" spans="2:7" ht="18" customHeight="1" x14ac:dyDescent="0.25">
      <c r="B1193" s="200"/>
      <c r="E1193" s="24"/>
      <c r="F1193" s="24"/>
      <c r="G1193" s="36"/>
    </row>
    <row r="1194" spans="2:7" ht="18" customHeight="1" x14ac:dyDescent="0.25">
      <c r="B1194" s="200"/>
      <c r="E1194" s="24"/>
      <c r="F1194" s="24"/>
      <c r="G1194" s="36"/>
    </row>
    <row r="1195" spans="2:7" ht="18" customHeight="1" x14ac:dyDescent="0.25">
      <c r="B1195" s="200"/>
      <c r="E1195" s="24"/>
      <c r="F1195" s="24"/>
      <c r="G1195" s="36"/>
    </row>
    <row r="1196" spans="2:7" ht="18" customHeight="1" x14ac:dyDescent="0.25">
      <c r="B1196" s="200"/>
      <c r="E1196" s="24"/>
      <c r="F1196" s="24"/>
      <c r="G1196" s="36"/>
    </row>
    <row r="1197" spans="2:7" ht="18" customHeight="1" x14ac:dyDescent="0.25">
      <c r="B1197" s="200"/>
      <c r="E1197" s="24"/>
      <c r="F1197" s="24"/>
      <c r="G1197" s="36"/>
    </row>
    <row r="1198" spans="2:7" ht="18" customHeight="1" x14ac:dyDescent="0.25">
      <c r="B1198" s="200"/>
      <c r="E1198" s="24"/>
      <c r="F1198" s="24"/>
      <c r="G1198" s="36"/>
    </row>
    <row r="1199" spans="2:7" ht="18" customHeight="1" x14ac:dyDescent="0.25">
      <c r="B1199" s="200"/>
      <c r="E1199" s="24"/>
      <c r="F1199" s="24"/>
      <c r="G1199" s="36"/>
    </row>
    <row r="1200" spans="2:7" ht="18" customHeight="1" x14ac:dyDescent="0.25">
      <c r="B1200" s="200"/>
      <c r="E1200" s="24"/>
      <c r="F1200" s="24"/>
      <c r="G1200" s="36"/>
    </row>
    <row r="1201" spans="2:7" ht="18" customHeight="1" x14ac:dyDescent="0.25">
      <c r="B1201" s="200"/>
      <c r="E1201" s="24"/>
      <c r="F1201" s="24"/>
      <c r="G1201" s="36"/>
    </row>
    <row r="1202" spans="2:7" ht="18" customHeight="1" x14ac:dyDescent="0.25">
      <c r="B1202" s="200"/>
      <c r="E1202" s="24"/>
      <c r="F1202" s="24"/>
      <c r="G1202" s="36"/>
    </row>
    <row r="1203" spans="2:7" ht="18" customHeight="1" x14ac:dyDescent="0.25">
      <c r="B1203" s="200"/>
      <c r="E1203" s="24"/>
      <c r="F1203" s="24"/>
      <c r="G1203" s="36"/>
    </row>
    <row r="1204" spans="2:7" ht="18" customHeight="1" x14ac:dyDescent="0.25">
      <c r="B1204" s="200"/>
      <c r="E1204" s="24"/>
      <c r="F1204" s="24"/>
      <c r="G1204" s="36"/>
    </row>
    <row r="1205" spans="2:7" ht="18" customHeight="1" x14ac:dyDescent="0.25">
      <c r="B1205" s="200"/>
      <c r="E1205" s="24"/>
      <c r="F1205" s="24"/>
      <c r="G1205" s="36"/>
    </row>
    <row r="1206" spans="2:7" ht="18" customHeight="1" x14ac:dyDescent="0.25">
      <c r="B1206" s="200"/>
      <c r="E1206" s="24"/>
      <c r="F1206" s="24"/>
      <c r="G1206" s="36"/>
    </row>
    <row r="1207" spans="2:7" ht="18" customHeight="1" x14ac:dyDescent="0.25">
      <c r="B1207" s="200"/>
      <c r="E1207" s="24"/>
      <c r="F1207" s="24"/>
      <c r="G1207" s="36"/>
    </row>
    <row r="1208" spans="2:7" ht="18" customHeight="1" x14ac:dyDescent="0.25">
      <c r="B1208" s="200"/>
      <c r="E1208" s="24"/>
      <c r="F1208" s="24"/>
      <c r="G1208" s="36"/>
    </row>
    <row r="1209" spans="2:7" ht="18" customHeight="1" x14ac:dyDescent="0.25">
      <c r="B1209" s="200"/>
      <c r="E1209" s="24"/>
      <c r="F1209" s="24"/>
      <c r="G1209" s="36"/>
    </row>
    <row r="1210" spans="2:7" ht="18" customHeight="1" x14ac:dyDescent="0.25">
      <c r="B1210" s="200"/>
      <c r="E1210" s="24"/>
      <c r="F1210" s="24"/>
      <c r="G1210" s="36"/>
    </row>
    <row r="1211" spans="2:7" ht="18" customHeight="1" x14ac:dyDescent="0.25">
      <c r="B1211" s="200"/>
      <c r="E1211" s="24"/>
      <c r="F1211" s="24"/>
      <c r="G1211" s="36"/>
    </row>
    <row r="1212" spans="2:7" ht="18" customHeight="1" x14ac:dyDescent="0.25">
      <c r="B1212" s="200"/>
      <c r="E1212" s="24"/>
      <c r="F1212" s="24"/>
      <c r="G1212" s="36"/>
    </row>
    <row r="1213" spans="2:7" ht="18" customHeight="1" x14ac:dyDescent="0.25">
      <c r="B1213" s="200"/>
      <c r="E1213" s="24"/>
      <c r="F1213" s="24"/>
      <c r="G1213" s="36"/>
    </row>
    <row r="1214" spans="2:7" ht="18" customHeight="1" x14ac:dyDescent="0.25">
      <c r="B1214" s="200"/>
      <c r="E1214" s="24"/>
      <c r="F1214" s="24"/>
      <c r="G1214" s="36"/>
    </row>
    <row r="1215" spans="2:7" ht="18" customHeight="1" x14ac:dyDescent="0.25">
      <c r="B1215" s="200"/>
      <c r="E1215" s="24"/>
      <c r="F1215" s="24"/>
      <c r="G1215" s="36"/>
    </row>
    <row r="1216" spans="2:7" ht="18" customHeight="1" x14ac:dyDescent="0.25">
      <c r="B1216" s="200"/>
      <c r="E1216" s="24"/>
      <c r="F1216" s="24"/>
      <c r="G1216" s="36"/>
    </row>
    <row r="1217" spans="2:7" ht="18" customHeight="1" x14ac:dyDescent="0.25">
      <c r="B1217" s="200"/>
      <c r="E1217" s="24"/>
      <c r="F1217" s="24"/>
      <c r="G1217" s="36"/>
    </row>
    <row r="1218" spans="2:7" ht="18" customHeight="1" x14ac:dyDescent="0.25">
      <c r="B1218" s="200"/>
      <c r="E1218" s="24"/>
      <c r="F1218" s="24"/>
      <c r="G1218" s="36"/>
    </row>
    <row r="1219" spans="2:7" ht="18" customHeight="1" x14ac:dyDescent="0.25">
      <c r="B1219" s="200"/>
      <c r="E1219" s="24"/>
      <c r="F1219" s="24"/>
      <c r="G1219" s="36"/>
    </row>
    <row r="1220" spans="2:7" ht="18" customHeight="1" x14ac:dyDescent="0.25">
      <c r="B1220" s="200"/>
      <c r="E1220" s="24"/>
      <c r="F1220" s="24"/>
      <c r="G1220" s="36"/>
    </row>
    <row r="1221" spans="2:7" ht="18" customHeight="1" x14ac:dyDescent="0.25">
      <c r="B1221" s="200"/>
      <c r="E1221" s="24"/>
      <c r="F1221" s="24"/>
      <c r="G1221" s="36"/>
    </row>
    <row r="1222" spans="2:7" ht="18" customHeight="1" x14ac:dyDescent="0.25">
      <c r="B1222" s="200"/>
      <c r="E1222" s="24"/>
      <c r="F1222" s="24"/>
      <c r="G1222" s="36"/>
    </row>
    <row r="1223" spans="2:7" ht="18" customHeight="1" x14ac:dyDescent="0.25">
      <c r="B1223" s="200"/>
      <c r="E1223" s="24"/>
      <c r="F1223" s="24"/>
      <c r="G1223" s="36"/>
    </row>
    <row r="1224" spans="2:7" ht="18" customHeight="1" x14ac:dyDescent="0.25">
      <c r="B1224" s="200"/>
      <c r="E1224" s="24"/>
      <c r="F1224" s="24"/>
      <c r="G1224" s="36"/>
    </row>
    <row r="1225" spans="2:7" ht="18" customHeight="1" x14ac:dyDescent="0.25">
      <c r="B1225" s="200"/>
      <c r="E1225" s="24"/>
      <c r="F1225" s="24"/>
      <c r="G1225" s="36"/>
    </row>
    <row r="1226" spans="2:7" ht="18" customHeight="1" x14ac:dyDescent="0.25">
      <c r="B1226" s="200"/>
      <c r="E1226" s="24"/>
      <c r="F1226" s="24"/>
      <c r="G1226" s="36"/>
    </row>
    <row r="1227" spans="2:7" ht="18" customHeight="1" x14ac:dyDescent="0.25">
      <c r="B1227" s="200"/>
      <c r="E1227" s="24"/>
      <c r="F1227" s="24"/>
      <c r="G1227" s="36"/>
    </row>
    <row r="1228" spans="2:7" ht="18" customHeight="1" x14ac:dyDescent="0.25">
      <c r="B1228" s="200"/>
      <c r="E1228" s="24"/>
      <c r="F1228" s="24"/>
      <c r="G1228" s="36"/>
    </row>
    <row r="1229" spans="2:7" ht="18" customHeight="1" x14ac:dyDescent="0.25">
      <c r="B1229" s="200"/>
      <c r="E1229" s="24"/>
      <c r="F1229" s="24"/>
      <c r="G1229" s="36"/>
    </row>
    <row r="1230" spans="2:7" ht="18" customHeight="1" x14ac:dyDescent="0.25">
      <c r="B1230" s="200"/>
      <c r="E1230" s="24"/>
      <c r="F1230" s="24"/>
      <c r="G1230" s="36"/>
    </row>
  </sheetData>
  <autoFilter ref="A6:DO32"/>
  <mergeCells count="21">
    <mergeCell ref="G5:G6"/>
    <mergeCell ref="A1:H1"/>
    <mergeCell ref="A2:H2"/>
    <mergeCell ref="O5:O6"/>
    <mergeCell ref="A34:O34"/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F26" sqref="F26"/>
    </sheetView>
  </sheetViews>
  <sheetFormatPr defaultRowHeight="18" customHeight="1" x14ac:dyDescent="0.25"/>
  <cols>
    <col min="1" max="1" width="7.42578125" style="80" bestFit="1" customWidth="1"/>
    <col min="2" max="2" width="55.42578125" style="201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P1" s="124"/>
      <c r="Q1" s="124"/>
      <c r="R1" s="124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44" t="s">
        <v>98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7"/>
      <c r="B3" s="208"/>
      <c r="C3" s="39"/>
      <c r="D3" s="39"/>
      <c r="E3" s="39"/>
      <c r="F3" s="39"/>
      <c r="G3" s="39"/>
    </row>
    <row r="4" spans="1:120" ht="28.5" customHeight="1" x14ac:dyDescent="0.25">
      <c r="A4" s="237" t="s">
        <v>9</v>
      </c>
      <c r="B4" s="230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  <c r="Q4" s="242"/>
      <c r="R4" s="242"/>
    </row>
    <row r="5" spans="1:120" s="32" customFormat="1" ht="18" customHeight="1" x14ac:dyDescent="0.25">
      <c r="A5" s="238"/>
      <c r="B5" s="231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88</v>
      </c>
      <c r="P5" s="229" t="s">
        <v>230</v>
      </c>
      <c r="Q5" s="229" t="s">
        <v>86</v>
      </c>
      <c r="R5" s="229" t="s">
        <v>68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39"/>
      <c r="B6" s="232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P6" s="229"/>
      <c r="Q6" s="229"/>
      <c r="R6" s="229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8"/>
      <c r="B7" s="198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9" t="s">
        <v>200</v>
      </c>
      <c r="B8" s="195" t="s">
        <v>212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27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9" t="s">
        <v>201</v>
      </c>
      <c r="B9" s="195" t="s">
        <v>213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27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9" t="s">
        <v>202</v>
      </c>
      <c r="B10" s="195" t="s">
        <v>214</v>
      </c>
      <c r="C10" s="112" t="s">
        <v>11</v>
      </c>
      <c r="D10" s="112"/>
      <c r="E10" s="25">
        <v>100000</v>
      </c>
      <c r="F10" s="26"/>
      <c r="G10" s="26">
        <f t="shared" si="0"/>
        <v>50932933</v>
      </c>
      <c r="H10" s="27" t="s">
        <v>27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9" t="s">
        <v>202</v>
      </c>
      <c r="B11" s="195" t="s">
        <v>215</v>
      </c>
      <c r="C11" s="112" t="s">
        <v>11</v>
      </c>
      <c r="D11" s="112"/>
      <c r="E11" s="25">
        <v>100000</v>
      </c>
      <c r="F11" s="26"/>
      <c r="G11" s="26">
        <f t="shared" si="0"/>
        <v>51032933</v>
      </c>
      <c r="H11" s="27" t="s">
        <v>27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9" t="s">
        <v>202</v>
      </c>
      <c r="B12" s="195" t="s">
        <v>231</v>
      </c>
      <c r="C12" s="112"/>
      <c r="D12" s="112"/>
      <c r="E12" s="25"/>
      <c r="F12" s="26"/>
      <c r="G12" s="26"/>
      <c r="H12" s="27" t="s">
        <v>91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9" t="s">
        <v>203</v>
      </c>
      <c r="B13" s="195" t="s">
        <v>216</v>
      </c>
      <c r="C13" s="112" t="s">
        <v>11</v>
      </c>
      <c r="D13" s="112"/>
      <c r="E13" s="25">
        <v>2000000</v>
      </c>
      <c r="F13" s="26"/>
      <c r="G13" s="26">
        <f>G11+E13-F13</f>
        <v>53032933</v>
      </c>
      <c r="H13" s="27" t="s">
        <v>27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9" t="s">
        <v>204</v>
      </c>
      <c r="B14" s="195" t="s">
        <v>217</v>
      </c>
      <c r="C14" s="112" t="s">
        <v>11</v>
      </c>
      <c r="D14" s="112"/>
      <c r="E14" s="25">
        <v>200000</v>
      </c>
      <c r="F14" s="26"/>
      <c r="G14" s="26">
        <f t="shared" si="0"/>
        <v>53232933</v>
      </c>
      <c r="H14" s="27" t="s">
        <v>27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9" t="s">
        <v>204</v>
      </c>
      <c r="B15" s="195" t="s">
        <v>218</v>
      </c>
      <c r="C15" s="112" t="s">
        <v>11</v>
      </c>
      <c r="D15" s="112"/>
      <c r="E15" s="25">
        <v>200000</v>
      </c>
      <c r="F15" s="26"/>
      <c r="G15" s="26">
        <f t="shared" si="0"/>
        <v>53432933</v>
      </c>
      <c r="H15" s="27" t="s">
        <v>27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9" t="s">
        <v>204</v>
      </c>
      <c r="B16" s="195" t="s">
        <v>219</v>
      </c>
      <c r="C16" s="112" t="s">
        <v>11</v>
      </c>
      <c r="D16" s="112"/>
      <c r="E16" s="25">
        <v>1000000</v>
      </c>
      <c r="F16" s="26"/>
      <c r="G16" s="26">
        <f t="shared" si="0"/>
        <v>54432933</v>
      </c>
      <c r="H16" s="27" t="s">
        <v>27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9" t="s">
        <v>205</v>
      </c>
      <c r="B17" s="195" t="s">
        <v>220</v>
      </c>
      <c r="C17" s="112" t="s">
        <v>11</v>
      </c>
      <c r="D17" s="112"/>
      <c r="E17" s="25">
        <v>500000</v>
      </c>
      <c r="F17" s="26"/>
      <c r="G17" s="26">
        <f t="shared" si="0"/>
        <v>54932933</v>
      </c>
      <c r="H17" s="27" t="s">
        <v>27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9" t="s">
        <v>206</v>
      </c>
      <c r="B18" s="195" t="s">
        <v>221</v>
      </c>
      <c r="C18" s="112" t="s">
        <v>11</v>
      </c>
      <c r="D18" s="112"/>
      <c r="E18" s="25">
        <v>200000</v>
      </c>
      <c r="F18" s="26"/>
      <c r="G18" s="26">
        <f t="shared" si="0"/>
        <v>55132933</v>
      </c>
      <c r="H18" s="27" t="s">
        <v>27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9" t="s">
        <v>207</v>
      </c>
      <c r="B19" s="195" t="s">
        <v>154</v>
      </c>
      <c r="C19" s="112" t="s">
        <v>11</v>
      </c>
      <c r="D19" s="112"/>
      <c r="E19" s="25">
        <v>500000</v>
      </c>
      <c r="F19" s="26"/>
      <c r="G19" s="26">
        <f t="shared" si="0"/>
        <v>55632933</v>
      </c>
      <c r="H19" s="27" t="s">
        <v>27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9" t="s">
        <v>208</v>
      </c>
      <c r="B20" s="195" t="s">
        <v>154</v>
      </c>
      <c r="C20" s="112" t="s">
        <v>11</v>
      </c>
      <c r="D20" s="112"/>
      <c r="E20" s="25">
        <v>100000</v>
      </c>
      <c r="F20" s="26"/>
      <c r="G20" s="26">
        <f t="shared" si="0"/>
        <v>55732933</v>
      </c>
      <c r="H20" s="27" t="s">
        <v>27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9" t="s">
        <v>208</v>
      </c>
      <c r="B21" s="195" t="s">
        <v>222</v>
      </c>
      <c r="C21" s="112" t="s">
        <v>11</v>
      </c>
      <c r="D21" s="112"/>
      <c r="E21" s="25">
        <v>1000000</v>
      </c>
      <c r="F21" s="26"/>
      <c r="G21" s="26">
        <f t="shared" si="0"/>
        <v>56732933</v>
      </c>
      <c r="H21" s="27" t="s">
        <v>27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9" t="s">
        <v>209</v>
      </c>
      <c r="B22" s="195" t="s">
        <v>50</v>
      </c>
      <c r="C22" s="112"/>
      <c r="D22" s="112"/>
      <c r="E22" s="25">
        <v>4487</v>
      </c>
      <c r="F22" s="26"/>
      <c r="G22" s="26">
        <f t="shared" si="0"/>
        <v>56737420</v>
      </c>
      <c r="H22" s="27" t="s">
        <v>50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9" t="s">
        <v>210</v>
      </c>
      <c r="B23" s="195" t="s">
        <v>223</v>
      </c>
      <c r="C23" s="112"/>
      <c r="D23" s="112"/>
      <c r="E23" s="25"/>
      <c r="F23" s="26">
        <v>2530000</v>
      </c>
      <c r="G23" s="26">
        <f t="shared" si="0"/>
        <v>54207420</v>
      </c>
      <c r="H23" s="27" t="s">
        <v>229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9" t="s">
        <v>210</v>
      </c>
      <c r="B24" s="195" t="s">
        <v>224</v>
      </c>
      <c r="C24" s="112"/>
      <c r="D24" s="112"/>
      <c r="E24" s="25"/>
      <c r="F24" s="26">
        <v>1240000</v>
      </c>
      <c r="G24" s="26">
        <f t="shared" si="0"/>
        <v>52967420</v>
      </c>
      <c r="H24" s="27" t="s">
        <v>229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9" t="s">
        <v>211</v>
      </c>
      <c r="B25" s="195" t="s">
        <v>81</v>
      </c>
      <c r="C25" s="112"/>
      <c r="D25" s="112"/>
      <c r="E25" s="25">
        <v>1012603</v>
      </c>
      <c r="F25" s="26"/>
      <c r="G25" s="26">
        <f t="shared" si="0"/>
        <v>53980023</v>
      </c>
      <c r="H25" s="27" t="s">
        <v>50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9" t="s">
        <v>211</v>
      </c>
      <c r="B26" s="195" t="s">
        <v>227</v>
      </c>
      <c r="C26" s="112"/>
      <c r="D26" s="112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9" t="s">
        <v>211</v>
      </c>
      <c r="B27" s="195" t="s">
        <v>189</v>
      </c>
      <c r="C27" s="112"/>
      <c r="D27" s="112" t="s">
        <v>11</v>
      </c>
      <c r="E27" s="25">
        <v>300000</v>
      </c>
      <c r="F27" s="26"/>
      <c r="G27" s="26">
        <f t="shared" si="0"/>
        <v>24280023</v>
      </c>
      <c r="H27" s="27" t="s">
        <v>26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100" customFormat="1" ht="18" customHeight="1" x14ac:dyDescent="0.25">
      <c r="A28" s="96"/>
      <c r="B28" s="198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7"/>
      <c r="I28" s="97">
        <f t="shared" ref="I28:N28" si="1">SUM(I7:I27)</f>
        <v>0</v>
      </c>
      <c r="J28" s="97">
        <f t="shared" si="1"/>
        <v>0</v>
      </c>
      <c r="K28" s="97">
        <f t="shared" si="1"/>
        <v>0</v>
      </c>
      <c r="L28" s="97">
        <f t="shared" si="1"/>
        <v>0</v>
      </c>
      <c r="M28" s="97">
        <f t="shared" si="1"/>
        <v>0</v>
      </c>
      <c r="N28" s="97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7"/>
      <c r="S28" s="98"/>
      <c r="T28" s="98"/>
      <c r="U28" s="98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</row>
    <row r="29" spans="1:120" s="29" customFormat="1" ht="18" customHeight="1" x14ac:dyDescent="0.25">
      <c r="A29" s="80"/>
      <c r="B29" s="199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28" t="s">
        <v>94</v>
      </c>
      <c r="B30" s="228"/>
      <c r="C30" s="228"/>
      <c r="D30" s="228"/>
      <c r="E30" s="228"/>
      <c r="F30" s="228"/>
      <c r="G30" s="228"/>
      <c r="H30" s="228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80"/>
      <c r="B31" s="199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80"/>
      <c r="B32" s="199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80"/>
      <c r="B33" s="199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199"/>
      <c r="C34" s="31"/>
      <c r="D34" s="34"/>
      <c r="E34" s="35"/>
      <c r="F34" s="36"/>
      <c r="G34" s="24"/>
    </row>
    <row r="35" spans="1:21" ht="18" customHeight="1" x14ac:dyDescent="0.25">
      <c r="B35" s="199"/>
      <c r="C35" s="31"/>
      <c r="D35" s="34"/>
      <c r="E35" s="35"/>
      <c r="F35" s="36"/>
      <c r="G35" s="24"/>
    </row>
    <row r="36" spans="1:21" ht="18" customHeight="1" x14ac:dyDescent="0.25">
      <c r="B36" s="199"/>
      <c r="C36" s="31"/>
      <c r="D36" s="34"/>
      <c r="E36" s="35"/>
      <c r="F36" s="36"/>
      <c r="G36" s="24"/>
    </row>
    <row r="37" spans="1:21" ht="18" customHeight="1" x14ac:dyDescent="0.25">
      <c r="B37" s="200"/>
      <c r="G37" s="36"/>
    </row>
    <row r="38" spans="1:21" ht="18" customHeight="1" x14ac:dyDescent="0.25">
      <c r="B38" s="200"/>
      <c r="G38" s="36"/>
    </row>
    <row r="39" spans="1:21" ht="18" customHeight="1" x14ac:dyDescent="0.25">
      <c r="B39" s="200"/>
      <c r="G39" s="36"/>
    </row>
    <row r="40" spans="1:21" ht="18" customHeight="1" x14ac:dyDescent="0.25">
      <c r="B40" s="200"/>
      <c r="G40" s="36"/>
    </row>
    <row r="41" spans="1:21" ht="18" customHeight="1" x14ac:dyDescent="0.25">
      <c r="B41" s="200"/>
      <c r="G41" s="36"/>
    </row>
    <row r="42" spans="1:21" ht="18" customHeight="1" x14ac:dyDescent="0.25">
      <c r="B42" s="200"/>
      <c r="G42" s="36"/>
    </row>
    <row r="43" spans="1:21" ht="18" customHeight="1" x14ac:dyDescent="0.25">
      <c r="B43" s="200"/>
      <c r="G43" s="36"/>
    </row>
    <row r="44" spans="1:21" ht="18" customHeight="1" x14ac:dyDescent="0.25">
      <c r="B44" s="200"/>
      <c r="G44" s="36"/>
      <c r="I44" s="24" t="s">
        <v>0</v>
      </c>
    </row>
    <row r="45" spans="1:21" ht="18" customHeight="1" x14ac:dyDescent="0.25">
      <c r="B45" s="200"/>
      <c r="G45" s="36"/>
    </row>
    <row r="46" spans="1:21" ht="18" customHeight="1" x14ac:dyDescent="0.25">
      <c r="B46" s="200"/>
      <c r="G46" s="36"/>
    </row>
    <row r="47" spans="1:21" ht="18" customHeight="1" x14ac:dyDescent="0.25">
      <c r="B47" s="200"/>
      <c r="G47" s="36"/>
    </row>
    <row r="48" spans="1:21" ht="18" customHeight="1" x14ac:dyDescent="0.25">
      <c r="B48" s="200"/>
      <c r="G48" s="36"/>
    </row>
    <row r="49" spans="2:7" ht="18" customHeight="1" x14ac:dyDescent="0.25">
      <c r="B49" s="200"/>
      <c r="G49" s="36"/>
    </row>
    <row r="50" spans="2:7" ht="18" customHeight="1" x14ac:dyDescent="0.25">
      <c r="B50" s="200"/>
      <c r="G50" s="36"/>
    </row>
    <row r="51" spans="2:7" ht="18" customHeight="1" x14ac:dyDescent="0.25">
      <c r="B51" s="200"/>
      <c r="E51" s="24"/>
      <c r="F51" s="24"/>
      <c r="G51" s="36"/>
    </row>
    <row r="52" spans="2:7" ht="18" customHeight="1" x14ac:dyDescent="0.25">
      <c r="B52" s="200"/>
      <c r="E52" s="24"/>
      <c r="F52" s="24"/>
      <c r="G52" s="36"/>
    </row>
    <row r="53" spans="2:7" ht="18" customHeight="1" x14ac:dyDescent="0.25">
      <c r="B53" s="200"/>
      <c r="E53" s="24"/>
      <c r="F53" s="24"/>
      <c r="G53" s="36"/>
    </row>
    <row r="54" spans="2:7" ht="18" customHeight="1" x14ac:dyDescent="0.25">
      <c r="B54" s="200"/>
      <c r="E54" s="24"/>
      <c r="F54" s="24"/>
      <c r="G54" s="36"/>
    </row>
    <row r="55" spans="2:7" ht="18" customHeight="1" x14ac:dyDescent="0.25">
      <c r="B55" s="200"/>
      <c r="E55" s="24"/>
      <c r="F55" s="24"/>
      <c r="G55" s="36"/>
    </row>
    <row r="56" spans="2:7" ht="18" customHeight="1" x14ac:dyDescent="0.25">
      <c r="B56" s="200"/>
      <c r="E56" s="24"/>
      <c r="F56" s="24"/>
      <c r="G56" s="36"/>
    </row>
    <row r="57" spans="2:7" ht="18" customHeight="1" x14ac:dyDescent="0.25">
      <c r="B57" s="200"/>
      <c r="E57" s="24"/>
      <c r="F57" s="24"/>
      <c r="G57" s="36"/>
    </row>
    <row r="58" spans="2:7" ht="18" customHeight="1" x14ac:dyDescent="0.25">
      <c r="B58" s="200"/>
      <c r="E58" s="24"/>
      <c r="F58" s="24"/>
      <c r="G58" s="36"/>
    </row>
    <row r="59" spans="2:7" ht="18" customHeight="1" x14ac:dyDescent="0.25">
      <c r="B59" s="200"/>
      <c r="E59" s="24"/>
      <c r="F59" s="24"/>
      <c r="G59" s="36"/>
    </row>
    <row r="60" spans="2:7" ht="18" customHeight="1" x14ac:dyDescent="0.25">
      <c r="B60" s="200"/>
      <c r="E60" s="24"/>
      <c r="F60" s="24"/>
      <c r="G60" s="36"/>
    </row>
    <row r="61" spans="2:7" ht="18" customHeight="1" x14ac:dyDescent="0.25">
      <c r="B61" s="200"/>
      <c r="E61" s="24"/>
      <c r="F61" s="24"/>
      <c r="G61" s="36"/>
    </row>
    <row r="62" spans="2:7" ht="18" customHeight="1" x14ac:dyDescent="0.25">
      <c r="B62" s="200"/>
      <c r="E62" s="24"/>
      <c r="F62" s="24"/>
      <c r="G62" s="36"/>
    </row>
    <row r="63" spans="2:7" ht="18" customHeight="1" x14ac:dyDescent="0.25">
      <c r="B63" s="200"/>
      <c r="E63" s="24"/>
      <c r="F63" s="24"/>
      <c r="G63" s="36"/>
    </row>
    <row r="64" spans="2:7" ht="18" customHeight="1" x14ac:dyDescent="0.25">
      <c r="B64" s="200"/>
      <c r="E64" s="24"/>
      <c r="F64" s="24"/>
      <c r="G64" s="36"/>
    </row>
    <row r="65" spans="2:7" ht="18" customHeight="1" x14ac:dyDescent="0.25">
      <c r="B65" s="200"/>
      <c r="E65" s="24"/>
      <c r="F65" s="24"/>
      <c r="G65" s="36"/>
    </row>
    <row r="66" spans="2:7" ht="18" customHeight="1" x14ac:dyDescent="0.25">
      <c r="B66" s="200"/>
      <c r="E66" s="24"/>
      <c r="F66" s="24"/>
      <c r="G66" s="36"/>
    </row>
    <row r="67" spans="2:7" ht="18" customHeight="1" x14ac:dyDescent="0.25">
      <c r="B67" s="200"/>
      <c r="E67" s="24"/>
      <c r="F67" s="24"/>
      <c r="G67" s="36"/>
    </row>
    <row r="68" spans="2:7" ht="18" customHeight="1" x14ac:dyDescent="0.25">
      <c r="B68" s="200"/>
      <c r="E68" s="24"/>
      <c r="F68" s="24"/>
      <c r="G68" s="36"/>
    </row>
    <row r="69" spans="2:7" ht="18" customHeight="1" x14ac:dyDescent="0.25">
      <c r="B69" s="200"/>
      <c r="E69" s="24"/>
      <c r="F69" s="24"/>
      <c r="G69" s="36"/>
    </row>
    <row r="70" spans="2:7" ht="18" customHeight="1" x14ac:dyDescent="0.25">
      <c r="B70" s="200"/>
      <c r="E70" s="24"/>
      <c r="F70" s="24"/>
      <c r="G70" s="36"/>
    </row>
    <row r="71" spans="2:7" ht="18" customHeight="1" x14ac:dyDescent="0.25">
      <c r="B71" s="200"/>
      <c r="E71" s="24"/>
      <c r="F71" s="24"/>
      <c r="G71" s="36"/>
    </row>
    <row r="72" spans="2:7" ht="18" customHeight="1" x14ac:dyDescent="0.25">
      <c r="B72" s="200"/>
      <c r="E72" s="24"/>
      <c r="F72" s="24"/>
      <c r="G72" s="36"/>
    </row>
    <row r="73" spans="2:7" ht="18" customHeight="1" x14ac:dyDescent="0.25">
      <c r="B73" s="200"/>
      <c r="E73" s="24"/>
      <c r="F73" s="24"/>
      <c r="G73" s="36"/>
    </row>
    <row r="74" spans="2:7" ht="18" customHeight="1" x14ac:dyDescent="0.25">
      <c r="B74" s="200"/>
      <c r="E74" s="24"/>
      <c r="F74" s="24"/>
      <c r="G74" s="36"/>
    </row>
    <row r="75" spans="2:7" ht="18" customHeight="1" x14ac:dyDescent="0.25">
      <c r="B75" s="200"/>
      <c r="E75" s="24"/>
      <c r="F75" s="24"/>
      <c r="G75" s="36"/>
    </row>
    <row r="76" spans="2:7" ht="18" customHeight="1" x14ac:dyDescent="0.25">
      <c r="B76" s="200"/>
      <c r="E76" s="24"/>
      <c r="F76" s="24"/>
      <c r="G76" s="36"/>
    </row>
    <row r="77" spans="2:7" ht="18" customHeight="1" x14ac:dyDescent="0.25">
      <c r="B77" s="200"/>
      <c r="E77" s="24"/>
      <c r="F77" s="24"/>
      <c r="G77" s="36"/>
    </row>
    <row r="78" spans="2:7" ht="18" customHeight="1" x14ac:dyDescent="0.25">
      <c r="B78" s="200"/>
      <c r="E78" s="24"/>
      <c r="F78" s="24"/>
      <c r="G78" s="36"/>
    </row>
    <row r="79" spans="2:7" ht="18" customHeight="1" x14ac:dyDescent="0.25">
      <c r="B79" s="200"/>
      <c r="E79" s="24"/>
      <c r="F79" s="24"/>
      <c r="G79" s="36"/>
    </row>
    <row r="80" spans="2:7" ht="18" customHeight="1" x14ac:dyDescent="0.25">
      <c r="B80" s="200"/>
      <c r="E80" s="24"/>
      <c r="F80" s="24"/>
      <c r="G80" s="36"/>
    </row>
    <row r="81" spans="2:7" ht="18" customHeight="1" x14ac:dyDescent="0.25">
      <c r="B81" s="200"/>
      <c r="E81" s="24"/>
      <c r="F81" s="24"/>
      <c r="G81" s="36"/>
    </row>
    <row r="82" spans="2:7" ht="18" customHeight="1" x14ac:dyDescent="0.25">
      <c r="B82" s="200"/>
      <c r="E82" s="24"/>
      <c r="F82" s="24"/>
      <c r="G82" s="36"/>
    </row>
    <row r="83" spans="2:7" ht="18" customHeight="1" x14ac:dyDescent="0.25">
      <c r="B83" s="200"/>
      <c r="E83" s="24"/>
      <c r="F83" s="24"/>
      <c r="G83" s="36"/>
    </row>
    <row r="84" spans="2:7" ht="18" customHeight="1" x14ac:dyDescent="0.25">
      <c r="B84" s="200"/>
      <c r="E84" s="24"/>
      <c r="F84" s="24"/>
      <c r="G84" s="36"/>
    </row>
    <row r="85" spans="2:7" ht="18" customHeight="1" x14ac:dyDescent="0.25">
      <c r="B85" s="200"/>
      <c r="E85" s="24"/>
      <c r="F85" s="24"/>
      <c r="G85" s="36"/>
    </row>
    <row r="86" spans="2:7" ht="18" customHeight="1" x14ac:dyDescent="0.25">
      <c r="B86" s="200"/>
      <c r="E86" s="24"/>
      <c r="F86" s="24"/>
      <c r="G86" s="36"/>
    </row>
    <row r="87" spans="2:7" ht="18" customHeight="1" x14ac:dyDescent="0.25">
      <c r="B87" s="200"/>
      <c r="E87" s="24"/>
      <c r="F87" s="24"/>
      <c r="G87" s="36"/>
    </row>
    <row r="88" spans="2:7" ht="18" customHeight="1" x14ac:dyDescent="0.25">
      <c r="B88" s="200"/>
      <c r="E88" s="24"/>
      <c r="F88" s="24"/>
      <c r="G88" s="36"/>
    </row>
    <row r="89" spans="2:7" ht="18" customHeight="1" x14ac:dyDescent="0.25">
      <c r="B89" s="200"/>
      <c r="E89" s="24"/>
      <c r="F89" s="24"/>
      <c r="G89" s="36"/>
    </row>
    <row r="90" spans="2:7" ht="18" customHeight="1" x14ac:dyDescent="0.25">
      <c r="B90" s="200"/>
      <c r="E90" s="24"/>
      <c r="F90" s="24"/>
      <c r="G90" s="36"/>
    </row>
    <row r="91" spans="2:7" ht="18" customHeight="1" x14ac:dyDescent="0.25">
      <c r="B91" s="200"/>
      <c r="E91" s="24"/>
      <c r="F91" s="24"/>
      <c r="G91" s="36"/>
    </row>
    <row r="92" spans="2:7" ht="18" customHeight="1" x14ac:dyDescent="0.25">
      <c r="B92" s="200"/>
      <c r="E92" s="24"/>
      <c r="F92" s="24"/>
      <c r="G92" s="36"/>
    </row>
    <row r="93" spans="2:7" ht="18" customHeight="1" x14ac:dyDescent="0.25">
      <c r="B93" s="200"/>
      <c r="E93" s="24"/>
      <c r="F93" s="24"/>
      <c r="G93" s="36"/>
    </row>
    <row r="94" spans="2:7" ht="18" customHeight="1" x14ac:dyDescent="0.25">
      <c r="B94" s="200"/>
      <c r="E94" s="24"/>
      <c r="F94" s="24"/>
      <c r="G94" s="36"/>
    </row>
    <row r="95" spans="2:7" ht="18" customHeight="1" x14ac:dyDescent="0.25">
      <c r="B95" s="200"/>
      <c r="E95" s="24"/>
      <c r="F95" s="24"/>
      <c r="G95" s="36"/>
    </row>
    <row r="96" spans="2:7" ht="18" customHeight="1" x14ac:dyDescent="0.25">
      <c r="B96" s="200"/>
      <c r="E96" s="24"/>
      <c r="F96" s="24"/>
      <c r="G96" s="36"/>
    </row>
    <row r="97" spans="2:7" ht="18" customHeight="1" x14ac:dyDescent="0.25">
      <c r="B97" s="200"/>
      <c r="E97" s="24"/>
      <c r="F97" s="24"/>
      <c r="G97" s="36"/>
    </row>
    <row r="98" spans="2:7" ht="18" customHeight="1" x14ac:dyDescent="0.25">
      <c r="B98" s="200"/>
      <c r="E98" s="24"/>
      <c r="F98" s="24"/>
      <c r="G98" s="36"/>
    </row>
    <row r="99" spans="2:7" ht="18" customHeight="1" x14ac:dyDescent="0.25">
      <c r="B99" s="200"/>
      <c r="E99" s="24"/>
      <c r="F99" s="24"/>
      <c r="G99" s="36"/>
    </row>
    <row r="100" spans="2:7" ht="18" customHeight="1" x14ac:dyDescent="0.25">
      <c r="B100" s="200"/>
      <c r="E100" s="24"/>
      <c r="F100" s="24"/>
      <c r="G100" s="36"/>
    </row>
    <row r="101" spans="2:7" ht="18" customHeight="1" x14ac:dyDescent="0.25">
      <c r="B101" s="200"/>
      <c r="E101" s="24"/>
      <c r="F101" s="24"/>
      <c r="G101" s="36"/>
    </row>
    <row r="102" spans="2:7" ht="18" customHeight="1" x14ac:dyDescent="0.25">
      <c r="B102" s="200"/>
      <c r="E102" s="24"/>
      <c r="F102" s="24"/>
      <c r="G102" s="36"/>
    </row>
    <row r="103" spans="2:7" ht="18" customHeight="1" x14ac:dyDescent="0.25">
      <c r="B103" s="200"/>
      <c r="E103" s="24"/>
      <c r="F103" s="24"/>
      <c r="G103" s="36"/>
    </row>
    <row r="104" spans="2:7" ht="18" customHeight="1" x14ac:dyDescent="0.25">
      <c r="B104" s="200"/>
      <c r="E104" s="24"/>
      <c r="F104" s="24"/>
      <c r="G104" s="36"/>
    </row>
    <row r="105" spans="2:7" ht="18" customHeight="1" x14ac:dyDescent="0.25">
      <c r="B105" s="200"/>
      <c r="E105" s="24"/>
      <c r="F105" s="24"/>
      <c r="G105" s="36"/>
    </row>
    <row r="106" spans="2:7" ht="18" customHeight="1" x14ac:dyDescent="0.25">
      <c r="B106" s="200"/>
      <c r="E106" s="24"/>
      <c r="F106" s="24"/>
      <c r="G106" s="36"/>
    </row>
    <row r="107" spans="2:7" ht="18" customHeight="1" x14ac:dyDescent="0.25">
      <c r="B107" s="200"/>
      <c r="E107" s="24"/>
      <c r="F107" s="24"/>
      <c r="G107" s="36"/>
    </row>
    <row r="108" spans="2:7" ht="18" customHeight="1" x14ac:dyDescent="0.25">
      <c r="B108" s="200"/>
      <c r="E108" s="24"/>
      <c r="F108" s="24"/>
      <c r="G108" s="36"/>
    </row>
    <row r="109" spans="2:7" ht="18" customHeight="1" x14ac:dyDescent="0.25">
      <c r="B109" s="200"/>
      <c r="E109" s="24"/>
      <c r="F109" s="24"/>
      <c r="G109" s="36"/>
    </row>
    <row r="110" spans="2:7" ht="18" customHeight="1" x14ac:dyDescent="0.25">
      <c r="B110" s="200"/>
      <c r="E110" s="24"/>
      <c r="F110" s="24"/>
      <c r="G110" s="36"/>
    </row>
    <row r="111" spans="2:7" ht="18" customHeight="1" x14ac:dyDescent="0.25">
      <c r="B111" s="200"/>
      <c r="E111" s="24"/>
      <c r="F111" s="24"/>
      <c r="G111" s="36"/>
    </row>
    <row r="112" spans="2:7" ht="18" customHeight="1" x14ac:dyDescent="0.25">
      <c r="B112" s="200"/>
      <c r="E112" s="24"/>
      <c r="F112" s="24"/>
      <c r="G112" s="36"/>
    </row>
    <row r="113" spans="2:7" ht="18" customHeight="1" x14ac:dyDescent="0.25">
      <c r="B113" s="200"/>
      <c r="E113" s="24"/>
      <c r="F113" s="24"/>
      <c r="G113" s="36"/>
    </row>
    <row r="114" spans="2:7" ht="18" customHeight="1" x14ac:dyDescent="0.25">
      <c r="B114" s="200"/>
      <c r="E114" s="24"/>
      <c r="F114" s="24"/>
      <c r="G114" s="36"/>
    </row>
    <row r="115" spans="2:7" ht="18" customHeight="1" x14ac:dyDescent="0.25">
      <c r="B115" s="200"/>
      <c r="E115" s="24"/>
      <c r="F115" s="24"/>
      <c r="G115" s="36"/>
    </row>
    <row r="116" spans="2:7" ht="18" customHeight="1" x14ac:dyDescent="0.25">
      <c r="B116" s="200"/>
      <c r="E116" s="24"/>
      <c r="F116" s="24"/>
      <c r="G116" s="36"/>
    </row>
    <row r="117" spans="2:7" ht="18" customHeight="1" x14ac:dyDescent="0.25">
      <c r="B117" s="200"/>
      <c r="E117" s="24"/>
      <c r="F117" s="24"/>
      <c r="G117" s="36"/>
    </row>
    <row r="118" spans="2:7" ht="18" customHeight="1" x14ac:dyDescent="0.25">
      <c r="B118" s="200"/>
      <c r="E118" s="24"/>
      <c r="F118" s="24"/>
      <c r="G118" s="36"/>
    </row>
    <row r="119" spans="2:7" ht="18" customHeight="1" x14ac:dyDescent="0.25">
      <c r="B119" s="200"/>
      <c r="E119" s="24"/>
      <c r="F119" s="24"/>
      <c r="G119" s="36"/>
    </row>
    <row r="120" spans="2:7" ht="18" customHeight="1" x14ac:dyDescent="0.25">
      <c r="B120" s="200"/>
      <c r="E120" s="24"/>
      <c r="F120" s="24"/>
      <c r="G120" s="36"/>
    </row>
    <row r="121" spans="2:7" ht="18" customHeight="1" x14ac:dyDescent="0.25">
      <c r="B121" s="200"/>
      <c r="E121" s="24"/>
      <c r="F121" s="24"/>
      <c r="G121" s="36"/>
    </row>
    <row r="122" spans="2:7" ht="18" customHeight="1" x14ac:dyDescent="0.25">
      <c r="B122" s="200"/>
      <c r="E122" s="24"/>
      <c r="F122" s="24"/>
      <c r="G122" s="36"/>
    </row>
    <row r="123" spans="2:7" ht="18" customHeight="1" x14ac:dyDescent="0.25">
      <c r="B123" s="200"/>
      <c r="E123" s="24"/>
      <c r="F123" s="24"/>
      <c r="G123" s="36"/>
    </row>
    <row r="124" spans="2:7" ht="18" customHeight="1" x14ac:dyDescent="0.25">
      <c r="B124" s="200"/>
      <c r="E124" s="24"/>
      <c r="F124" s="24"/>
      <c r="G124" s="36"/>
    </row>
    <row r="125" spans="2:7" ht="18" customHeight="1" x14ac:dyDescent="0.25">
      <c r="B125" s="200"/>
      <c r="E125" s="24"/>
      <c r="F125" s="24"/>
      <c r="G125" s="36"/>
    </row>
    <row r="126" spans="2:7" ht="18" customHeight="1" x14ac:dyDescent="0.25">
      <c r="B126" s="200"/>
      <c r="E126" s="24"/>
      <c r="F126" s="24"/>
      <c r="G126" s="36"/>
    </row>
    <row r="127" spans="2:7" ht="18" customHeight="1" x14ac:dyDescent="0.25">
      <c r="B127" s="200"/>
      <c r="E127" s="24"/>
      <c r="F127" s="24"/>
      <c r="G127" s="36"/>
    </row>
    <row r="128" spans="2:7" ht="18" customHeight="1" x14ac:dyDescent="0.25">
      <c r="B128" s="200"/>
      <c r="E128" s="24"/>
      <c r="F128" s="24"/>
      <c r="G128" s="36"/>
    </row>
    <row r="129" spans="2:7" ht="18" customHeight="1" x14ac:dyDescent="0.25">
      <c r="B129" s="200"/>
      <c r="E129" s="24"/>
      <c r="F129" s="24"/>
      <c r="G129" s="36"/>
    </row>
    <row r="130" spans="2:7" ht="18" customHeight="1" x14ac:dyDescent="0.25">
      <c r="B130" s="200"/>
      <c r="E130" s="24"/>
      <c r="F130" s="24"/>
      <c r="G130" s="36"/>
    </row>
    <row r="131" spans="2:7" ht="18" customHeight="1" x14ac:dyDescent="0.25">
      <c r="B131" s="200"/>
      <c r="E131" s="24"/>
      <c r="F131" s="24"/>
      <c r="G131" s="36"/>
    </row>
    <row r="132" spans="2:7" ht="18" customHeight="1" x14ac:dyDescent="0.25">
      <c r="B132" s="200"/>
      <c r="E132" s="24"/>
      <c r="F132" s="24"/>
      <c r="G132" s="36"/>
    </row>
    <row r="133" spans="2:7" ht="18" customHeight="1" x14ac:dyDescent="0.25">
      <c r="B133" s="200"/>
      <c r="E133" s="24"/>
      <c r="F133" s="24"/>
      <c r="G133" s="36"/>
    </row>
    <row r="134" spans="2:7" ht="18" customHeight="1" x14ac:dyDescent="0.25">
      <c r="B134" s="200"/>
      <c r="E134" s="24"/>
      <c r="F134" s="24"/>
      <c r="G134" s="36"/>
    </row>
    <row r="135" spans="2:7" ht="18" customHeight="1" x14ac:dyDescent="0.25">
      <c r="B135" s="200"/>
      <c r="E135" s="24"/>
      <c r="F135" s="24"/>
      <c r="G135" s="36"/>
    </row>
    <row r="136" spans="2:7" ht="18" customHeight="1" x14ac:dyDescent="0.25">
      <c r="B136" s="200"/>
      <c r="E136" s="24"/>
      <c r="F136" s="24"/>
      <c r="G136" s="36"/>
    </row>
    <row r="137" spans="2:7" ht="18" customHeight="1" x14ac:dyDescent="0.25">
      <c r="B137" s="200"/>
      <c r="E137" s="24"/>
      <c r="F137" s="24"/>
      <c r="G137" s="36"/>
    </row>
    <row r="138" spans="2:7" ht="18" customHeight="1" x14ac:dyDescent="0.25">
      <c r="B138" s="200"/>
      <c r="E138" s="24"/>
      <c r="F138" s="24"/>
      <c r="G138" s="36"/>
    </row>
    <row r="139" spans="2:7" ht="18" customHeight="1" x14ac:dyDescent="0.25">
      <c r="B139" s="200"/>
      <c r="E139" s="24"/>
      <c r="F139" s="24"/>
      <c r="G139" s="36"/>
    </row>
    <row r="140" spans="2:7" ht="18" customHeight="1" x14ac:dyDescent="0.25">
      <c r="B140" s="200"/>
      <c r="E140" s="24"/>
      <c r="F140" s="24"/>
      <c r="G140" s="36"/>
    </row>
    <row r="141" spans="2:7" ht="18" customHeight="1" x14ac:dyDescent="0.25">
      <c r="B141" s="200"/>
      <c r="E141" s="24"/>
      <c r="F141" s="24"/>
      <c r="G141" s="36"/>
    </row>
    <row r="142" spans="2:7" ht="18" customHeight="1" x14ac:dyDescent="0.25">
      <c r="B142" s="200"/>
      <c r="E142" s="24"/>
      <c r="F142" s="24"/>
      <c r="G142" s="36"/>
    </row>
    <row r="143" spans="2:7" ht="18" customHeight="1" x14ac:dyDescent="0.25">
      <c r="B143" s="200"/>
      <c r="E143" s="24"/>
      <c r="F143" s="24"/>
      <c r="G143" s="36"/>
    </row>
    <row r="144" spans="2:7" ht="18" customHeight="1" x14ac:dyDescent="0.25">
      <c r="B144" s="200"/>
      <c r="E144" s="24"/>
      <c r="F144" s="24"/>
      <c r="G144" s="36"/>
    </row>
    <row r="145" spans="2:7" ht="18" customHeight="1" x14ac:dyDescent="0.25">
      <c r="B145" s="200"/>
      <c r="E145" s="24"/>
      <c r="F145" s="24"/>
      <c r="G145" s="36"/>
    </row>
    <row r="146" spans="2:7" ht="18" customHeight="1" x14ac:dyDescent="0.25">
      <c r="B146" s="200"/>
      <c r="E146" s="24"/>
      <c r="F146" s="24"/>
      <c r="G146" s="36"/>
    </row>
    <row r="147" spans="2:7" ht="18" customHeight="1" x14ac:dyDescent="0.25">
      <c r="B147" s="200"/>
      <c r="E147" s="24"/>
      <c r="F147" s="24"/>
      <c r="G147" s="36"/>
    </row>
    <row r="148" spans="2:7" ht="18" customHeight="1" x14ac:dyDescent="0.25">
      <c r="B148" s="200"/>
      <c r="E148" s="24"/>
      <c r="F148" s="24"/>
      <c r="G148" s="36"/>
    </row>
    <row r="149" spans="2:7" ht="18" customHeight="1" x14ac:dyDescent="0.25">
      <c r="B149" s="200"/>
      <c r="E149" s="24"/>
      <c r="F149" s="24"/>
      <c r="G149" s="36"/>
    </row>
    <row r="150" spans="2:7" ht="18" customHeight="1" x14ac:dyDescent="0.25">
      <c r="B150" s="200"/>
      <c r="E150" s="24"/>
      <c r="F150" s="24"/>
      <c r="G150" s="36"/>
    </row>
    <row r="151" spans="2:7" ht="18" customHeight="1" x14ac:dyDescent="0.25">
      <c r="B151" s="200"/>
      <c r="E151" s="24"/>
      <c r="F151" s="24"/>
      <c r="G151" s="36"/>
    </row>
    <row r="152" spans="2:7" ht="18" customHeight="1" x14ac:dyDescent="0.25">
      <c r="B152" s="200"/>
      <c r="E152" s="24"/>
      <c r="F152" s="24"/>
      <c r="G152" s="36"/>
    </row>
    <row r="153" spans="2:7" ht="18" customHeight="1" x14ac:dyDescent="0.25">
      <c r="B153" s="200"/>
      <c r="E153" s="24"/>
      <c r="F153" s="24"/>
      <c r="G153" s="36"/>
    </row>
    <row r="154" spans="2:7" ht="18" customHeight="1" x14ac:dyDescent="0.25">
      <c r="B154" s="200"/>
      <c r="E154" s="24"/>
      <c r="F154" s="24"/>
      <c r="G154" s="36"/>
    </row>
    <row r="155" spans="2:7" ht="18" customHeight="1" x14ac:dyDescent="0.25">
      <c r="B155" s="200"/>
      <c r="E155" s="24"/>
      <c r="F155" s="24"/>
      <c r="G155" s="36"/>
    </row>
    <row r="156" spans="2:7" ht="18" customHeight="1" x14ac:dyDescent="0.25">
      <c r="B156" s="200"/>
      <c r="E156" s="24"/>
      <c r="F156" s="24"/>
      <c r="G156" s="36"/>
    </row>
    <row r="157" spans="2:7" ht="18" customHeight="1" x14ac:dyDescent="0.25">
      <c r="B157" s="200"/>
      <c r="E157" s="24"/>
      <c r="F157" s="24"/>
      <c r="G157" s="36"/>
    </row>
    <row r="158" spans="2:7" ht="18" customHeight="1" x14ac:dyDescent="0.25">
      <c r="B158" s="200"/>
      <c r="E158" s="24"/>
      <c r="F158" s="24"/>
      <c r="G158" s="36"/>
    </row>
    <row r="159" spans="2:7" ht="18" customHeight="1" x14ac:dyDescent="0.25">
      <c r="B159" s="200"/>
      <c r="E159" s="24"/>
      <c r="F159" s="24"/>
      <c r="G159" s="36"/>
    </row>
    <row r="160" spans="2:7" ht="18" customHeight="1" x14ac:dyDescent="0.25">
      <c r="B160" s="200"/>
      <c r="E160" s="24"/>
      <c r="F160" s="24"/>
      <c r="G160" s="36"/>
    </row>
    <row r="161" spans="2:7" ht="18" customHeight="1" x14ac:dyDescent="0.25">
      <c r="B161" s="200"/>
      <c r="E161" s="24"/>
      <c r="F161" s="24"/>
      <c r="G161" s="36"/>
    </row>
    <row r="162" spans="2:7" ht="18" customHeight="1" x14ac:dyDescent="0.25">
      <c r="B162" s="200"/>
      <c r="E162" s="24"/>
      <c r="F162" s="24"/>
      <c r="G162" s="36"/>
    </row>
    <row r="163" spans="2:7" ht="18" customHeight="1" x14ac:dyDescent="0.25">
      <c r="B163" s="200"/>
      <c r="E163" s="24"/>
      <c r="F163" s="24"/>
      <c r="G163" s="36"/>
    </row>
    <row r="164" spans="2:7" ht="18" customHeight="1" x14ac:dyDescent="0.25">
      <c r="B164" s="200"/>
      <c r="E164" s="24"/>
      <c r="F164" s="24"/>
      <c r="G164" s="36"/>
    </row>
    <row r="165" spans="2:7" ht="18" customHeight="1" x14ac:dyDescent="0.25">
      <c r="B165" s="200"/>
      <c r="E165" s="24"/>
      <c r="F165" s="24"/>
      <c r="G165" s="36"/>
    </row>
    <row r="166" spans="2:7" ht="18" customHeight="1" x14ac:dyDescent="0.25">
      <c r="B166" s="200"/>
      <c r="E166" s="24"/>
      <c r="F166" s="24"/>
      <c r="G166" s="36"/>
    </row>
    <row r="167" spans="2:7" ht="18" customHeight="1" x14ac:dyDescent="0.25">
      <c r="B167" s="200"/>
      <c r="E167" s="24"/>
      <c r="F167" s="24"/>
      <c r="G167" s="36"/>
    </row>
    <row r="168" spans="2:7" ht="18" customHeight="1" x14ac:dyDescent="0.25">
      <c r="B168" s="200"/>
      <c r="E168" s="24"/>
      <c r="F168" s="24"/>
      <c r="G168" s="36"/>
    </row>
    <row r="169" spans="2:7" ht="18" customHeight="1" x14ac:dyDescent="0.25">
      <c r="B169" s="200"/>
      <c r="E169" s="24"/>
      <c r="F169" s="24"/>
      <c r="G169" s="36"/>
    </row>
    <row r="170" spans="2:7" ht="18" customHeight="1" x14ac:dyDescent="0.25">
      <c r="B170" s="200"/>
      <c r="E170" s="24"/>
      <c r="F170" s="24"/>
      <c r="G170" s="36"/>
    </row>
    <row r="171" spans="2:7" ht="18" customHeight="1" x14ac:dyDescent="0.25">
      <c r="B171" s="200"/>
      <c r="E171" s="24"/>
      <c r="F171" s="24"/>
      <c r="G171" s="36"/>
    </row>
    <row r="172" spans="2:7" ht="18" customHeight="1" x14ac:dyDescent="0.25">
      <c r="B172" s="200"/>
      <c r="E172" s="24"/>
      <c r="F172" s="24"/>
      <c r="G172" s="36"/>
    </row>
    <row r="173" spans="2:7" ht="18" customHeight="1" x14ac:dyDescent="0.25">
      <c r="B173" s="200"/>
      <c r="E173" s="24"/>
      <c r="F173" s="24"/>
      <c r="G173" s="36"/>
    </row>
    <row r="174" spans="2:7" ht="18" customHeight="1" x14ac:dyDescent="0.25">
      <c r="B174" s="200"/>
      <c r="E174" s="24"/>
      <c r="F174" s="24"/>
      <c r="G174" s="36"/>
    </row>
    <row r="175" spans="2:7" ht="18" customHeight="1" x14ac:dyDescent="0.25">
      <c r="B175" s="200"/>
      <c r="E175" s="24"/>
      <c r="F175" s="24"/>
      <c r="G175" s="36"/>
    </row>
    <row r="176" spans="2:7" ht="18" customHeight="1" x14ac:dyDescent="0.25">
      <c r="B176" s="200"/>
      <c r="E176" s="24"/>
      <c r="F176" s="24"/>
      <c r="G176" s="36"/>
    </row>
    <row r="177" spans="2:7" ht="18" customHeight="1" x14ac:dyDescent="0.25">
      <c r="B177" s="200"/>
      <c r="E177" s="24"/>
      <c r="F177" s="24"/>
      <c r="G177" s="36"/>
    </row>
    <row r="178" spans="2:7" ht="18" customHeight="1" x14ac:dyDescent="0.25">
      <c r="B178" s="200"/>
      <c r="E178" s="24"/>
      <c r="F178" s="24"/>
      <c r="G178" s="36"/>
    </row>
    <row r="179" spans="2:7" ht="18" customHeight="1" x14ac:dyDescent="0.25">
      <c r="B179" s="200"/>
      <c r="E179" s="24"/>
      <c r="F179" s="24"/>
      <c r="G179" s="36"/>
    </row>
    <row r="180" spans="2:7" ht="18" customHeight="1" x14ac:dyDescent="0.25">
      <c r="B180" s="200"/>
      <c r="E180" s="24"/>
      <c r="F180" s="24"/>
      <c r="G180" s="36"/>
    </row>
    <row r="181" spans="2:7" ht="18" customHeight="1" x14ac:dyDescent="0.25">
      <c r="B181" s="200"/>
      <c r="E181" s="24"/>
      <c r="F181" s="24"/>
      <c r="G181" s="36"/>
    </row>
    <row r="182" spans="2:7" ht="18" customHeight="1" x14ac:dyDescent="0.25">
      <c r="B182" s="200"/>
      <c r="E182" s="24"/>
      <c r="F182" s="24"/>
      <c r="G182" s="36"/>
    </row>
    <row r="183" spans="2:7" ht="18" customHeight="1" x14ac:dyDescent="0.25">
      <c r="B183" s="200"/>
      <c r="E183" s="24"/>
      <c r="F183" s="24"/>
      <c r="G183" s="36"/>
    </row>
    <row r="184" spans="2:7" ht="18" customHeight="1" x14ac:dyDescent="0.25">
      <c r="B184" s="200"/>
      <c r="E184" s="24"/>
      <c r="F184" s="24"/>
      <c r="G184" s="36"/>
    </row>
    <row r="185" spans="2:7" ht="18" customHeight="1" x14ac:dyDescent="0.25">
      <c r="B185" s="200"/>
      <c r="E185" s="24"/>
      <c r="F185" s="24"/>
      <c r="G185" s="36"/>
    </row>
    <row r="186" spans="2:7" ht="18" customHeight="1" x14ac:dyDescent="0.25">
      <c r="B186" s="200"/>
      <c r="E186" s="24"/>
      <c r="F186" s="24"/>
      <c r="G186" s="36"/>
    </row>
    <row r="187" spans="2:7" ht="18" customHeight="1" x14ac:dyDescent="0.25">
      <c r="B187" s="200"/>
      <c r="E187" s="24"/>
      <c r="F187" s="24"/>
      <c r="G187" s="36"/>
    </row>
    <row r="188" spans="2:7" ht="18" customHeight="1" x14ac:dyDescent="0.25">
      <c r="B188" s="200"/>
      <c r="E188" s="24"/>
      <c r="F188" s="24"/>
      <c r="G188" s="36"/>
    </row>
    <row r="189" spans="2:7" ht="18" customHeight="1" x14ac:dyDescent="0.25">
      <c r="B189" s="200"/>
      <c r="E189" s="24"/>
      <c r="F189" s="24"/>
      <c r="G189" s="36"/>
    </row>
    <row r="190" spans="2:7" ht="18" customHeight="1" x14ac:dyDescent="0.25">
      <c r="B190" s="200"/>
      <c r="E190" s="24"/>
      <c r="F190" s="24"/>
      <c r="G190" s="36"/>
    </row>
    <row r="191" spans="2:7" ht="18" customHeight="1" x14ac:dyDescent="0.25">
      <c r="B191" s="200"/>
      <c r="E191" s="24"/>
      <c r="F191" s="24"/>
      <c r="G191" s="36"/>
    </row>
    <row r="192" spans="2:7" ht="18" customHeight="1" x14ac:dyDescent="0.25">
      <c r="B192" s="200"/>
      <c r="E192" s="24"/>
      <c r="F192" s="24"/>
      <c r="G192" s="36"/>
    </row>
    <row r="193" spans="2:7" ht="18" customHeight="1" x14ac:dyDescent="0.25">
      <c r="B193" s="200"/>
      <c r="E193" s="24"/>
      <c r="F193" s="24"/>
      <c r="G193" s="36"/>
    </row>
    <row r="194" spans="2:7" ht="18" customHeight="1" x14ac:dyDescent="0.25">
      <c r="B194" s="200"/>
      <c r="E194" s="24"/>
      <c r="F194" s="24"/>
      <c r="G194" s="36"/>
    </row>
    <row r="195" spans="2:7" ht="18" customHeight="1" x14ac:dyDescent="0.25">
      <c r="B195" s="200"/>
      <c r="E195" s="24"/>
      <c r="F195" s="24"/>
      <c r="G195" s="36"/>
    </row>
    <row r="196" spans="2:7" ht="18" customHeight="1" x14ac:dyDescent="0.25">
      <c r="B196" s="200"/>
      <c r="E196" s="24"/>
      <c r="F196" s="24"/>
      <c r="G196" s="36"/>
    </row>
    <row r="197" spans="2:7" ht="18" customHeight="1" x14ac:dyDescent="0.25">
      <c r="B197" s="200"/>
      <c r="E197" s="24"/>
      <c r="F197" s="24"/>
      <c r="G197" s="36"/>
    </row>
    <row r="198" spans="2:7" ht="18" customHeight="1" x14ac:dyDescent="0.25">
      <c r="B198" s="200"/>
      <c r="E198" s="24"/>
      <c r="F198" s="24"/>
      <c r="G198" s="36"/>
    </row>
    <row r="199" spans="2:7" ht="18" customHeight="1" x14ac:dyDescent="0.25">
      <c r="B199" s="200"/>
      <c r="E199" s="24"/>
      <c r="F199" s="24"/>
      <c r="G199" s="36"/>
    </row>
    <row r="200" spans="2:7" ht="18" customHeight="1" x14ac:dyDescent="0.25">
      <c r="B200" s="200"/>
      <c r="E200" s="24"/>
      <c r="F200" s="24"/>
      <c r="G200" s="36"/>
    </row>
    <row r="201" spans="2:7" ht="18" customHeight="1" x14ac:dyDescent="0.25">
      <c r="B201" s="200"/>
      <c r="E201" s="24"/>
      <c r="F201" s="24"/>
      <c r="G201" s="36"/>
    </row>
    <row r="202" spans="2:7" ht="18" customHeight="1" x14ac:dyDescent="0.25">
      <c r="B202" s="200"/>
      <c r="E202" s="24"/>
      <c r="F202" s="24"/>
      <c r="G202" s="36"/>
    </row>
    <row r="203" spans="2:7" ht="18" customHeight="1" x14ac:dyDescent="0.25">
      <c r="B203" s="200"/>
      <c r="E203" s="24"/>
      <c r="F203" s="24"/>
      <c r="G203" s="36"/>
    </row>
    <row r="204" spans="2:7" ht="18" customHeight="1" x14ac:dyDescent="0.25">
      <c r="B204" s="200"/>
      <c r="E204" s="24"/>
      <c r="F204" s="24"/>
      <c r="G204" s="36"/>
    </row>
    <row r="205" spans="2:7" ht="18" customHeight="1" x14ac:dyDescent="0.25">
      <c r="B205" s="200"/>
      <c r="E205" s="24"/>
      <c r="F205" s="24"/>
      <c r="G205" s="36"/>
    </row>
    <row r="206" spans="2:7" ht="18" customHeight="1" x14ac:dyDescent="0.25">
      <c r="B206" s="200"/>
      <c r="E206" s="24"/>
      <c r="F206" s="24"/>
      <c r="G206" s="36"/>
    </row>
    <row r="207" spans="2:7" ht="18" customHeight="1" x14ac:dyDescent="0.25">
      <c r="B207" s="200"/>
      <c r="E207" s="24"/>
      <c r="F207" s="24"/>
      <c r="G207" s="36"/>
    </row>
    <row r="208" spans="2:7" ht="18" customHeight="1" x14ac:dyDescent="0.25">
      <c r="B208" s="200"/>
      <c r="E208" s="24"/>
      <c r="F208" s="24"/>
      <c r="G208" s="36"/>
    </row>
    <row r="209" spans="2:7" ht="18" customHeight="1" x14ac:dyDescent="0.25">
      <c r="B209" s="200"/>
      <c r="E209" s="24"/>
      <c r="F209" s="24"/>
      <c r="G209" s="36"/>
    </row>
    <row r="210" spans="2:7" ht="18" customHeight="1" x14ac:dyDescent="0.25">
      <c r="B210" s="200"/>
      <c r="E210" s="24"/>
      <c r="F210" s="24"/>
      <c r="G210" s="36"/>
    </row>
    <row r="211" spans="2:7" ht="18" customHeight="1" x14ac:dyDescent="0.25">
      <c r="B211" s="200"/>
      <c r="E211" s="24"/>
      <c r="F211" s="24"/>
      <c r="G211" s="36"/>
    </row>
    <row r="212" spans="2:7" ht="18" customHeight="1" x14ac:dyDescent="0.25">
      <c r="B212" s="200"/>
      <c r="E212" s="24"/>
      <c r="F212" s="24"/>
      <c r="G212" s="36"/>
    </row>
    <row r="213" spans="2:7" ht="18" customHeight="1" x14ac:dyDescent="0.25">
      <c r="B213" s="200"/>
      <c r="E213" s="24"/>
      <c r="F213" s="24"/>
      <c r="G213" s="36"/>
    </row>
    <row r="214" spans="2:7" ht="18" customHeight="1" x14ac:dyDescent="0.25">
      <c r="B214" s="200"/>
      <c r="E214" s="24"/>
      <c r="F214" s="24"/>
      <c r="G214" s="36"/>
    </row>
    <row r="215" spans="2:7" ht="18" customHeight="1" x14ac:dyDescent="0.25">
      <c r="B215" s="200"/>
      <c r="E215" s="24"/>
      <c r="F215" s="24"/>
      <c r="G215" s="36"/>
    </row>
    <row r="216" spans="2:7" ht="18" customHeight="1" x14ac:dyDescent="0.25">
      <c r="B216" s="200"/>
      <c r="E216" s="24"/>
      <c r="F216" s="24"/>
      <c r="G216" s="36"/>
    </row>
    <row r="217" spans="2:7" ht="18" customHeight="1" x14ac:dyDescent="0.25">
      <c r="B217" s="200"/>
      <c r="E217" s="24"/>
      <c r="F217" s="24"/>
      <c r="G217" s="36"/>
    </row>
    <row r="218" spans="2:7" ht="18" customHeight="1" x14ac:dyDescent="0.25">
      <c r="B218" s="200"/>
      <c r="E218" s="24"/>
      <c r="F218" s="24"/>
      <c r="G218" s="36"/>
    </row>
    <row r="219" spans="2:7" ht="18" customHeight="1" x14ac:dyDescent="0.25">
      <c r="B219" s="200"/>
      <c r="E219" s="24"/>
      <c r="F219" s="24"/>
      <c r="G219" s="36"/>
    </row>
    <row r="220" spans="2:7" ht="18" customHeight="1" x14ac:dyDescent="0.25">
      <c r="B220" s="200"/>
      <c r="E220" s="24"/>
      <c r="F220" s="24"/>
      <c r="G220" s="36"/>
    </row>
    <row r="221" spans="2:7" ht="18" customHeight="1" x14ac:dyDescent="0.25">
      <c r="B221" s="200"/>
      <c r="E221" s="24"/>
      <c r="F221" s="24"/>
      <c r="G221" s="36"/>
    </row>
    <row r="222" spans="2:7" ht="18" customHeight="1" x14ac:dyDescent="0.25">
      <c r="B222" s="200"/>
      <c r="E222" s="24"/>
      <c r="F222" s="24"/>
      <c r="G222" s="36"/>
    </row>
    <row r="223" spans="2:7" ht="18" customHeight="1" x14ac:dyDescent="0.25">
      <c r="B223" s="200"/>
      <c r="E223" s="24"/>
      <c r="F223" s="24"/>
      <c r="G223" s="36"/>
    </row>
    <row r="224" spans="2:7" ht="18" customHeight="1" x14ac:dyDescent="0.25">
      <c r="B224" s="200"/>
      <c r="E224" s="24"/>
      <c r="F224" s="24"/>
      <c r="G224" s="36"/>
    </row>
    <row r="225" spans="2:7" ht="18" customHeight="1" x14ac:dyDescent="0.25">
      <c r="B225" s="200"/>
      <c r="E225" s="24"/>
      <c r="F225" s="24"/>
      <c r="G225" s="36"/>
    </row>
    <row r="226" spans="2:7" ht="18" customHeight="1" x14ac:dyDescent="0.25">
      <c r="B226" s="200"/>
      <c r="E226" s="24"/>
      <c r="F226" s="24"/>
      <c r="G226" s="36"/>
    </row>
    <row r="227" spans="2:7" ht="18" customHeight="1" x14ac:dyDescent="0.25">
      <c r="B227" s="200"/>
      <c r="E227" s="24"/>
      <c r="F227" s="24"/>
      <c r="G227" s="36"/>
    </row>
    <row r="228" spans="2:7" ht="18" customHeight="1" x14ac:dyDescent="0.25">
      <c r="B228" s="200"/>
      <c r="E228" s="24"/>
      <c r="F228" s="24"/>
      <c r="G228" s="36"/>
    </row>
    <row r="229" spans="2:7" ht="18" customHeight="1" x14ac:dyDescent="0.25">
      <c r="B229" s="200"/>
      <c r="E229" s="24"/>
      <c r="F229" s="24"/>
      <c r="G229" s="36"/>
    </row>
    <row r="230" spans="2:7" ht="18" customHeight="1" x14ac:dyDescent="0.25">
      <c r="B230" s="200"/>
      <c r="E230" s="24"/>
      <c r="F230" s="24"/>
      <c r="G230" s="36"/>
    </row>
    <row r="231" spans="2:7" ht="18" customHeight="1" x14ac:dyDescent="0.25">
      <c r="B231" s="200"/>
      <c r="E231" s="24"/>
      <c r="F231" s="24"/>
      <c r="G231" s="36"/>
    </row>
    <row r="232" spans="2:7" ht="18" customHeight="1" x14ac:dyDescent="0.25">
      <c r="B232" s="200"/>
      <c r="E232" s="24"/>
      <c r="F232" s="24"/>
      <c r="G232" s="36"/>
    </row>
    <row r="233" spans="2:7" ht="18" customHeight="1" x14ac:dyDescent="0.25">
      <c r="B233" s="200"/>
      <c r="E233" s="24"/>
      <c r="F233" s="24"/>
      <c r="G233" s="36"/>
    </row>
    <row r="234" spans="2:7" ht="18" customHeight="1" x14ac:dyDescent="0.25">
      <c r="B234" s="200"/>
      <c r="E234" s="24"/>
      <c r="F234" s="24"/>
      <c r="G234" s="36"/>
    </row>
    <row r="235" spans="2:7" ht="18" customHeight="1" x14ac:dyDescent="0.25">
      <c r="B235" s="200"/>
      <c r="E235" s="24"/>
      <c r="F235" s="24"/>
      <c r="G235" s="36"/>
    </row>
    <row r="236" spans="2:7" ht="18" customHeight="1" x14ac:dyDescent="0.25">
      <c r="B236" s="200"/>
      <c r="E236" s="24"/>
      <c r="F236" s="24"/>
      <c r="G236" s="36"/>
    </row>
    <row r="237" spans="2:7" ht="18" customHeight="1" x14ac:dyDescent="0.25">
      <c r="B237" s="200"/>
      <c r="E237" s="24"/>
      <c r="F237" s="24"/>
      <c r="G237" s="36"/>
    </row>
    <row r="238" spans="2:7" ht="18" customHeight="1" x14ac:dyDescent="0.25">
      <c r="B238" s="200"/>
      <c r="E238" s="24"/>
      <c r="F238" s="24"/>
      <c r="G238" s="36"/>
    </row>
    <row r="239" spans="2:7" ht="18" customHeight="1" x14ac:dyDescent="0.25">
      <c r="B239" s="200"/>
      <c r="E239" s="24"/>
      <c r="F239" s="24"/>
      <c r="G239" s="36"/>
    </row>
    <row r="240" spans="2:7" ht="18" customHeight="1" x14ac:dyDescent="0.25">
      <c r="B240" s="200"/>
      <c r="E240" s="24"/>
      <c r="F240" s="24"/>
      <c r="G240" s="36"/>
    </row>
    <row r="241" spans="2:7" ht="18" customHeight="1" x14ac:dyDescent="0.25">
      <c r="B241" s="200"/>
      <c r="E241" s="24"/>
      <c r="F241" s="24"/>
      <c r="G241" s="36"/>
    </row>
    <row r="242" spans="2:7" ht="18" customHeight="1" x14ac:dyDescent="0.25">
      <c r="B242" s="200"/>
      <c r="E242" s="24"/>
      <c r="F242" s="24"/>
      <c r="G242" s="36"/>
    </row>
    <row r="243" spans="2:7" ht="18" customHeight="1" x14ac:dyDescent="0.25">
      <c r="B243" s="200"/>
      <c r="E243" s="24"/>
      <c r="G243" s="36"/>
    </row>
    <row r="244" spans="2:7" ht="18" customHeight="1" x14ac:dyDescent="0.25">
      <c r="B244" s="200"/>
      <c r="E244" s="24"/>
      <c r="G244" s="36"/>
    </row>
    <row r="245" spans="2:7" ht="18" customHeight="1" x14ac:dyDescent="0.25">
      <c r="B245" s="200"/>
      <c r="E245" s="24"/>
      <c r="G245" s="36"/>
    </row>
    <row r="246" spans="2:7" ht="18" customHeight="1" x14ac:dyDescent="0.25">
      <c r="B246" s="200"/>
      <c r="E246" s="24"/>
      <c r="G246" s="36"/>
    </row>
    <row r="247" spans="2:7" ht="18" customHeight="1" x14ac:dyDescent="0.25">
      <c r="B247" s="200"/>
      <c r="E247" s="24"/>
      <c r="G247" s="36"/>
    </row>
    <row r="248" spans="2:7" ht="18" customHeight="1" x14ac:dyDescent="0.25">
      <c r="B248" s="200"/>
      <c r="E248" s="24"/>
      <c r="F248" s="36"/>
      <c r="G248" s="36"/>
    </row>
    <row r="249" spans="2:7" ht="18" customHeight="1" x14ac:dyDescent="0.25">
      <c r="B249" s="200"/>
      <c r="E249" s="24"/>
      <c r="F249" s="36"/>
      <c r="G249" s="36"/>
    </row>
    <row r="250" spans="2:7" ht="18" customHeight="1" x14ac:dyDescent="0.25">
      <c r="B250" s="200"/>
      <c r="E250" s="24"/>
      <c r="F250" s="36"/>
      <c r="G250" s="36"/>
    </row>
    <row r="251" spans="2:7" ht="18" customHeight="1" x14ac:dyDescent="0.25">
      <c r="B251" s="200"/>
      <c r="E251" s="24"/>
      <c r="F251" s="36"/>
      <c r="G251" s="36"/>
    </row>
    <row r="252" spans="2:7" ht="18" customHeight="1" x14ac:dyDescent="0.25">
      <c r="B252" s="200"/>
      <c r="E252" s="24"/>
      <c r="F252" s="36"/>
      <c r="G252" s="36"/>
    </row>
    <row r="253" spans="2:7" ht="18" customHeight="1" x14ac:dyDescent="0.25">
      <c r="B253" s="200"/>
      <c r="E253" s="24"/>
      <c r="F253" s="36"/>
      <c r="G253" s="36"/>
    </row>
    <row r="254" spans="2:7" ht="18" customHeight="1" x14ac:dyDescent="0.25">
      <c r="B254" s="200"/>
      <c r="E254" s="24"/>
      <c r="F254" s="36"/>
      <c r="G254" s="36"/>
    </row>
    <row r="255" spans="2:7" ht="18" customHeight="1" x14ac:dyDescent="0.25">
      <c r="B255" s="200"/>
      <c r="E255" s="24"/>
      <c r="F255" s="36"/>
      <c r="G255" s="36"/>
    </row>
    <row r="256" spans="2:7" ht="18" customHeight="1" x14ac:dyDescent="0.25">
      <c r="B256" s="200"/>
      <c r="E256" s="24"/>
      <c r="F256" s="36"/>
      <c r="G256" s="36"/>
    </row>
    <row r="257" spans="2:7" ht="18" customHeight="1" x14ac:dyDescent="0.25">
      <c r="B257" s="200"/>
      <c r="E257" s="24"/>
      <c r="F257" s="36"/>
      <c r="G257" s="36"/>
    </row>
    <row r="258" spans="2:7" ht="18" customHeight="1" x14ac:dyDescent="0.25">
      <c r="B258" s="200"/>
      <c r="E258" s="24"/>
      <c r="F258" s="36"/>
      <c r="G258" s="36"/>
    </row>
    <row r="259" spans="2:7" ht="18" customHeight="1" x14ac:dyDescent="0.25">
      <c r="B259" s="200"/>
      <c r="F259" s="36"/>
      <c r="G259" s="36"/>
    </row>
    <row r="260" spans="2:7" ht="18" customHeight="1" x14ac:dyDescent="0.25">
      <c r="B260" s="200"/>
      <c r="E260" s="35"/>
      <c r="F260" s="36"/>
      <c r="G260" s="36"/>
    </row>
    <row r="261" spans="2:7" ht="18" customHeight="1" x14ac:dyDescent="0.25">
      <c r="B261" s="200"/>
      <c r="F261" s="36"/>
      <c r="G261" s="36"/>
    </row>
    <row r="262" spans="2:7" ht="18" customHeight="1" x14ac:dyDescent="0.25">
      <c r="B262" s="200"/>
      <c r="F262" s="36"/>
      <c r="G262" s="36"/>
    </row>
    <row r="263" spans="2:7" ht="18" customHeight="1" x14ac:dyDescent="0.25">
      <c r="B263" s="200"/>
      <c r="F263" s="36"/>
      <c r="G263" s="36"/>
    </row>
    <row r="264" spans="2:7" ht="18" customHeight="1" x14ac:dyDescent="0.25">
      <c r="B264" s="200"/>
      <c r="F264" s="36"/>
      <c r="G264" s="36"/>
    </row>
    <row r="265" spans="2:7" ht="18" customHeight="1" x14ac:dyDescent="0.25">
      <c r="B265" s="200"/>
      <c r="F265" s="36"/>
      <c r="G265" s="36"/>
    </row>
    <row r="266" spans="2:7" ht="18" customHeight="1" x14ac:dyDescent="0.25">
      <c r="B266" s="200"/>
      <c r="F266" s="36"/>
      <c r="G266" s="36"/>
    </row>
    <row r="267" spans="2:7" ht="18" customHeight="1" x14ac:dyDescent="0.25">
      <c r="B267" s="200"/>
      <c r="F267" s="36"/>
      <c r="G267" s="36"/>
    </row>
    <row r="268" spans="2:7" ht="18" customHeight="1" x14ac:dyDescent="0.25">
      <c r="B268" s="200"/>
      <c r="F268" s="36"/>
      <c r="G268" s="36"/>
    </row>
    <row r="269" spans="2:7" ht="18" customHeight="1" x14ac:dyDescent="0.25">
      <c r="B269" s="200"/>
      <c r="F269" s="36"/>
      <c r="G269" s="36"/>
    </row>
    <row r="270" spans="2:7" ht="18" customHeight="1" x14ac:dyDescent="0.25">
      <c r="B270" s="200"/>
      <c r="F270" s="36"/>
      <c r="G270" s="36"/>
    </row>
    <row r="271" spans="2:7" ht="18" customHeight="1" x14ac:dyDescent="0.25">
      <c r="B271" s="200"/>
      <c r="F271" s="36"/>
      <c r="G271" s="36"/>
    </row>
    <row r="272" spans="2:7" ht="18" customHeight="1" x14ac:dyDescent="0.25">
      <c r="B272" s="200"/>
      <c r="F272" s="36"/>
      <c r="G272" s="36"/>
    </row>
    <row r="273" spans="2:7" ht="18" customHeight="1" x14ac:dyDescent="0.25">
      <c r="B273" s="200"/>
      <c r="F273" s="36"/>
      <c r="G273" s="36"/>
    </row>
    <row r="274" spans="2:7" ht="18" customHeight="1" x14ac:dyDescent="0.25">
      <c r="B274" s="200"/>
      <c r="F274" s="36"/>
      <c r="G274" s="36"/>
    </row>
    <row r="275" spans="2:7" ht="18" customHeight="1" x14ac:dyDescent="0.25">
      <c r="B275" s="200"/>
      <c r="E275" s="24"/>
      <c r="F275" s="36"/>
      <c r="G275" s="36"/>
    </row>
    <row r="276" spans="2:7" ht="18" customHeight="1" x14ac:dyDescent="0.25">
      <c r="B276" s="200"/>
      <c r="E276" s="24"/>
      <c r="F276" s="36"/>
      <c r="G276" s="36"/>
    </row>
    <row r="277" spans="2:7" ht="18" customHeight="1" x14ac:dyDescent="0.25">
      <c r="B277" s="200"/>
      <c r="E277" s="24"/>
      <c r="F277" s="36"/>
      <c r="G277" s="36"/>
    </row>
    <row r="278" spans="2:7" ht="18" customHeight="1" x14ac:dyDescent="0.25">
      <c r="B278" s="200"/>
      <c r="E278" s="24"/>
      <c r="F278" s="36"/>
      <c r="G278" s="36"/>
    </row>
    <row r="279" spans="2:7" ht="18" customHeight="1" x14ac:dyDescent="0.25">
      <c r="B279" s="200"/>
      <c r="E279" s="24"/>
      <c r="F279" s="36"/>
      <c r="G279" s="36"/>
    </row>
    <row r="280" spans="2:7" ht="18" customHeight="1" x14ac:dyDescent="0.25">
      <c r="B280" s="200"/>
      <c r="E280" s="24"/>
      <c r="F280" s="36"/>
      <c r="G280" s="36"/>
    </row>
    <row r="281" spans="2:7" ht="18" customHeight="1" x14ac:dyDescent="0.25">
      <c r="B281" s="200"/>
      <c r="E281" s="24"/>
      <c r="F281" s="36"/>
      <c r="G281" s="36"/>
    </row>
    <row r="282" spans="2:7" ht="18" customHeight="1" x14ac:dyDescent="0.25">
      <c r="B282" s="200"/>
      <c r="E282" s="24"/>
      <c r="F282" s="36"/>
      <c r="G282" s="36"/>
    </row>
    <row r="283" spans="2:7" ht="18" customHeight="1" x14ac:dyDescent="0.25">
      <c r="B283" s="200"/>
      <c r="E283" s="24"/>
      <c r="F283" s="36"/>
      <c r="G283" s="36"/>
    </row>
    <row r="284" spans="2:7" ht="18" customHeight="1" x14ac:dyDescent="0.25">
      <c r="B284" s="200"/>
      <c r="E284" s="24"/>
      <c r="F284" s="36"/>
      <c r="G284" s="36"/>
    </row>
    <row r="285" spans="2:7" ht="18" customHeight="1" x14ac:dyDescent="0.25">
      <c r="B285" s="200"/>
      <c r="E285" s="24"/>
      <c r="F285" s="36"/>
      <c r="G285" s="36"/>
    </row>
    <row r="286" spans="2:7" ht="18" customHeight="1" x14ac:dyDescent="0.25">
      <c r="B286" s="200"/>
      <c r="E286" s="24"/>
      <c r="F286" s="36"/>
      <c r="G286" s="36"/>
    </row>
    <row r="287" spans="2:7" ht="18" customHeight="1" x14ac:dyDescent="0.25">
      <c r="B287" s="200"/>
      <c r="E287" s="24"/>
      <c r="F287" s="36"/>
      <c r="G287" s="36"/>
    </row>
    <row r="288" spans="2:7" ht="18" customHeight="1" x14ac:dyDescent="0.25">
      <c r="B288" s="200"/>
      <c r="E288" s="24"/>
      <c r="F288" s="36"/>
      <c r="G288" s="36"/>
    </row>
    <row r="289" spans="2:7" ht="18" customHeight="1" x14ac:dyDescent="0.25">
      <c r="B289" s="200"/>
      <c r="E289" s="24"/>
      <c r="G289" s="36"/>
    </row>
    <row r="290" spans="2:7" ht="18" customHeight="1" x14ac:dyDescent="0.25">
      <c r="B290" s="200"/>
      <c r="E290" s="24"/>
      <c r="G290" s="36"/>
    </row>
    <row r="291" spans="2:7" ht="18" customHeight="1" x14ac:dyDescent="0.25">
      <c r="B291" s="200"/>
      <c r="E291" s="24"/>
      <c r="F291" s="24"/>
      <c r="G291" s="36"/>
    </row>
    <row r="292" spans="2:7" ht="18" customHeight="1" x14ac:dyDescent="0.25">
      <c r="B292" s="200"/>
      <c r="E292" s="24"/>
      <c r="F292" s="24"/>
      <c r="G292" s="36"/>
    </row>
    <row r="293" spans="2:7" ht="18" customHeight="1" x14ac:dyDescent="0.25">
      <c r="B293" s="200"/>
      <c r="E293" s="24"/>
      <c r="F293" s="24"/>
      <c r="G293" s="36"/>
    </row>
    <row r="294" spans="2:7" ht="18" customHeight="1" x14ac:dyDescent="0.25">
      <c r="B294" s="200"/>
      <c r="E294" s="24"/>
      <c r="F294" s="24"/>
      <c r="G294" s="36"/>
    </row>
    <row r="295" spans="2:7" ht="18" customHeight="1" x14ac:dyDescent="0.25">
      <c r="B295" s="200"/>
      <c r="E295" s="24"/>
      <c r="F295" s="24"/>
      <c r="G295" s="36"/>
    </row>
    <row r="296" spans="2:7" ht="18" customHeight="1" x14ac:dyDescent="0.25">
      <c r="B296" s="200"/>
      <c r="E296" s="24"/>
      <c r="F296" s="24"/>
      <c r="G296" s="36"/>
    </row>
    <row r="297" spans="2:7" ht="18" customHeight="1" x14ac:dyDescent="0.25">
      <c r="B297" s="200"/>
      <c r="E297" s="24"/>
      <c r="F297" s="24"/>
      <c r="G297" s="36"/>
    </row>
    <row r="298" spans="2:7" ht="18" customHeight="1" x14ac:dyDescent="0.25">
      <c r="B298" s="200"/>
      <c r="E298" s="24"/>
      <c r="F298" s="24"/>
      <c r="G298" s="36"/>
    </row>
    <row r="299" spans="2:7" ht="18" customHeight="1" x14ac:dyDescent="0.25">
      <c r="B299" s="200"/>
      <c r="E299" s="24"/>
      <c r="F299" s="24"/>
      <c r="G299" s="36"/>
    </row>
    <row r="300" spans="2:7" ht="18" customHeight="1" x14ac:dyDescent="0.25">
      <c r="B300" s="200"/>
      <c r="E300" s="24"/>
      <c r="F300" s="24"/>
      <c r="G300" s="36"/>
    </row>
    <row r="301" spans="2:7" ht="18" customHeight="1" x14ac:dyDescent="0.25">
      <c r="B301" s="200"/>
      <c r="E301" s="24"/>
      <c r="F301" s="24"/>
      <c r="G301" s="36"/>
    </row>
    <row r="302" spans="2:7" ht="18" customHeight="1" x14ac:dyDescent="0.25">
      <c r="B302" s="200"/>
      <c r="E302" s="24"/>
      <c r="F302" s="24"/>
      <c r="G302" s="36"/>
    </row>
    <row r="303" spans="2:7" ht="18" customHeight="1" x14ac:dyDescent="0.25">
      <c r="B303" s="200"/>
      <c r="E303" s="24"/>
      <c r="F303" s="24"/>
      <c r="G303" s="36"/>
    </row>
    <row r="304" spans="2:7" ht="18" customHeight="1" x14ac:dyDescent="0.25">
      <c r="B304" s="200"/>
      <c r="E304" s="24"/>
      <c r="F304" s="24"/>
      <c r="G304" s="36"/>
    </row>
    <row r="305" spans="2:7" ht="18" customHeight="1" x14ac:dyDescent="0.25">
      <c r="B305" s="200"/>
      <c r="E305" s="24"/>
      <c r="F305" s="24"/>
      <c r="G305" s="36"/>
    </row>
    <row r="306" spans="2:7" ht="18" customHeight="1" x14ac:dyDescent="0.25">
      <c r="B306" s="200"/>
      <c r="E306" s="24"/>
      <c r="F306" s="24"/>
      <c r="G306" s="36"/>
    </row>
    <row r="307" spans="2:7" ht="18" customHeight="1" x14ac:dyDescent="0.25">
      <c r="B307" s="200"/>
      <c r="E307" s="24"/>
      <c r="F307" s="24"/>
      <c r="G307" s="36"/>
    </row>
    <row r="308" spans="2:7" ht="18" customHeight="1" x14ac:dyDescent="0.25">
      <c r="B308" s="200"/>
      <c r="E308" s="24"/>
      <c r="F308" s="24"/>
      <c r="G308" s="36"/>
    </row>
    <row r="309" spans="2:7" ht="18" customHeight="1" x14ac:dyDescent="0.25">
      <c r="B309" s="200"/>
      <c r="E309" s="24"/>
      <c r="F309" s="24"/>
      <c r="G309" s="36"/>
    </row>
    <row r="310" spans="2:7" ht="18" customHeight="1" x14ac:dyDescent="0.25">
      <c r="B310" s="200"/>
      <c r="E310" s="24"/>
      <c r="F310" s="24"/>
      <c r="G310" s="36"/>
    </row>
    <row r="311" spans="2:7" ht="18" customHeight="1" x14ac:dyDescent="0.25">
      <c r="B311" s="200"/>
      <c r="E311" s="24"/>
      <c r="F311" s="24"/>
      <c r="G311" s="36"/>
    </row>
    <row r="312" spans="2:7" ht="18" customHeight="1" x14ac:dyDescent="0.25">
      <c r="B312" s="200"/>
      <c r="E312" s="24"/>
      <c r="F312" s="24"/>
      <c r="G312" s="36"/>
    </row>
    <row r="313" spans="2:7" ht="18" customHeight="1" x14ac:dyDescent="0.25">
      <c r="B313" s="200"/>
      <c r="E313" s="24"/>
      <c r="F313" s="24"/>
      <c r="G313" s="36"/>
    </row>
    <row r="314" spans="2:7" ht="18" customHeight="1" x14ac:dyDescent="0.25">
      <c r="B314" s="200"/>
      <c r="E314" s="24"/>
      <c r="F314" s="24"/>
      <c r="G314" s="36"/>
    </row>
    <row r="315" spans="2:7" ht="18" customHeight="1" x14ac:dyDescent="0.25">
      <c r="B315" s="200"/>
      <c r="E315" s="24"/>
      <c r="F315" s="24"/>
      <c r="G315" s="36"/>
    </row>
    <row r="316" spans="2:7" ht="18" customHeight="1" x14ac:dyDescent="0.25">
      <c r="B316" s="200"/>
      <c r="E316" s="24"/>
      <c r="F316" s="24"/>
      <c r="G316" s="36"/>
    </row>
    <row r="317" spans="2:7" ht="18" customHeight="1" x14ac:dyDescent="0.25">
      <c r="B317" s="200"/>
      <c r="E317" s="24"/>
      <c r="F317" s="24"/>
      <c r="G317" s="36"/>
    </row>
    <row r="318" spans="2:7" ht="18" customHeight="1" x14ac:dyDescent="0.25">
      <c r="B318" s="200"/>
      <c r="E318" s="24"/>
      <c r="F318" s="24"/>
      <c r="G318" s="36"/>
    </row>
    <row r="319" spans="2:7" ht="18" customHeight="1" x14ac:dyDescent="0.25">
      <c r="B319" s="200"/>
      <c r="E319" s="24"/>
      <c r="F319" s="24"/>
      <c r="G319" s="36"/>
    </row>
    <row r="320" spans="2:7" ht="18" customHeight="1" x14ac:dyDescent="0.25">
      <c r="B320" s="200"/>
      <c r="E320" s="24"/>
      <c r="F320" s="24"/>
      <c r="G320" s="36"/>
    </row>
    <row r="321" spans="2:7" ht="18" customHeight="1" x14ac:dyDescent="0.25">
      <c r="B321" s="200"/>
      <c r="E321" s="24"/>
      <c r="F321" s="24"/>
      <c r="G321" s="36"/>
    </row>
    <row r="322" spans="2:7" ht="18" customHeight="1" x14ac:dyDescent="0.25">
      <c r="B322" s="200"/>
      <c r="E322" s="24"/>
      <c r="F322" s="24"/>
      <c r="G322" s="36"/>
    </row>
    <row r="323" spans="2:7" ht="18" customHeight="1" x14ac:dyDescent="0.25">
      <c r="B323" s="200"/>
      <c r="E323" s="24"/>
      <c r="F323" s="24"/>
      <c r="G323" s="36"/>
    </row>
    <row r="324" spans="2:7" ht="18" customHeight="1" x14ac:dyDescent="0.25">
      <c r="B324" s="200"/>
      <c r="E324" s="24"/>
      <c r="F324" s="24"/>
      <c r="G324" s="36"/>
    </row>
    <row r="325" spans="2:7" ht="18" customHeight="1" x14ac:dyDescent="0.25">
      <c r="B325" s="200"/>
      <c r="E325" s="24"/>
      <c r="F325" s="24"/>
      <c r="G325" s="36"/>
    </row>
    <row r="326" spans="2:7" ht="18" customHeight="1" x14ac:dyDescent="0.25">
      <c r="B326" s="200"/>
      <c r="E326" s="24"/>
      <c r="F326" s="24"/>
      <c r="G326" s="36"/>
    </row>
    <row r="327" spans="2:7" ht="18" customHeight="1" x14ac:dyDescent="0.25">
      <c r="B327" s="200"/>
      <c r="E327" s="24"/>
      <c r="F327" s="24"/>
      <c r="G327" s="36"/>
    </row>
    <row r="328" spans="2:7" ht="18" customHeight="1" x14ac:dyDescent="0.25">
      <c r="B328" s="200"/>
      <c r="E328" s="24"/>
      <c r="F328" s="24"/>
      <c r="G328" s="36"/>
    </row>
    <row r="329" spans="2:7" ht="18" customHeight="1" x14ac:dyDescent="0.25">
      <c r="B329" s="200"/>
      <c r="E329" s="24"/>
      <c r="F329" s="24"/>
      <c r="G329" s="36"/>
    </row>
    <row r="330" spans="2:7" ht="18" customHeight="1" x14ac:dyDescent="0.25">
      <c r="B330" s="200"/>
      <c r="E330" s="24"/>
      <c r="F330" s="24"/>
      <c r="G330" s="36"/>
    </row>
    <row r="331" spans="2:7" ht="18" customHeight="1" x14ac:dyDescent="0.25">
      <c r="B331" s="200"/>
      <c r="E331" s="24"/>
      <c r="F331" s="24"/>
      <c r="G331" s="36"/>
    </row>
    <row r="332" spans="2:7" ht="18" customHeight="1" x14ac:dyDescent="0.25">
      <c r="B332" s="200"/>
      <c r="E332" s="24"/>
      <c r="F332" s="24"/>
      <c r="G332" s="36"/>
    </row>
    <row r="333" spans="2:7" ht="18" customHeight="1" x14ac:dyDescent="0.25">
      <c r="B333" s="200"/>
      <c r="E333" s="24"/>
      <c r="F333" s="24"/>
      <c r="G333" s="36"/>
    </row>
    <row r="334" spans="2:7" ht="18" customHeight="1" x14ac:dyDescent="0.25">
      <c r="B334" s="200"/>
      <c r="E334" s="24"/>
      <c r="F334" s="24"/>
      <c r="G334" s="36"/>
    </row>
    <row r="335" spans="2:7" ht="18" customHeight="1" x14ac:dyDescent="0.25">
      <c r="B335" s="200"/>
      <c r="E335" s="24"/>
      <c r="F335" s="24"/>
      <c r="G335" s="36"/>
    </row>
    <row r="336" spans="2:7" ht="18" customHeight="1" x14ac:dyDescent="0.25">
      <c r="B336" s="200"/>
      <c r="E336" s="24"/>
      <c r="F336" s="24"/>
      <c r="G336" s="36"/>
    </row>
    <row r="337" spans="2:7" ht="18" customHeight="1" x14ac:dyDescent="0.25">
      <c r="B337" s="200"/>
      <c r="E337" s="24"/>
      <c r="F337" s="24"/>
      <c r="G337" s="36"/>
    </row>
    <row r="338" spans="2:7" ht="18" customHeight="1" x14ac:dyDescent="0.25">
      <c r="B338" s="200"/>
      <c r="E338" s="24"/>
      <c r="F338" s="24"/>
      <c r="G338" s="36"/>
    </row>
    <row r="339" spans="2:7" ht="18" customHeight="1" x14ac:dyDescent="0.25">
      <c r="B339" s="200"/>
      <c r="E339" s="24"/>
      <c r="F339" s="24"/>
      <c r="G339" s="36"/>
    </row>
    <row r="340" spans="2:7" ht="18" customHeight="1" x14ac:dyDescent="0.25">
      <c r="B340" s="200"/>
      <c r="E340" s="24"/>
      <c r="F340" s="24"/>
      <c r="G340" s="36"/>
    </row>
    <row r="341" spans="2:7" ht="18" customHeight="1" x14ac:dyDescent="0.25">
      <c r="B341" s="200"/>
      <c r="E341" s="24"/>
      <c r="F341" s="24"/>
      <c r="G341" s="36"/>
    </row>
    <row r="342" spans="2:7" ht="18" customHeight="1" x14ac:dyDescent="0.25">
      <c r="B342" s="200"/>
      <c r="E342" s="24"/>
      <c r="F342" s="24"/>
      <c r="G342" s="36"/>
    </row>
    <row r="343" spans="2:7" ht="18" customHeight="1" x14ac:dyDescent="0.25">
      <c r="B343" s="200"/>
      <c r="E343" s="24"/>
      <c r="F343" s="24"/>
      <c r="G343" s="36"/>
    </row>
    <row r="344" spans="2:7" ht="18" customHeight="1" x14ac:dyDescent="0.25">
      <c r="B344" s="200"/>
      <c r="E344" s="24"/>
      <c r="F344" s="24"/>
      <c r="G344" s="36"/>
    </row>
    <row r="345" spans="2:7" ht="18" customHeight="1" x14ac:dyDescent="0.25">
      <c r="B345" s="200"/>
      <c r="E345" s="24"/>
      <c r="F345" s="24"/>
      <c r="G345" s="36"/>
    </row>
    <row r="346" spans="2:7" ht="18" customHeight="1" x14ac:dyDescent="0.25">
      <c r="B346" s="200"/>
      <c r="E346" s="24"/>
      <c r="F346" s="24"/>
      <c r="G346" s="36"/>
    </row>
    <row r="347" spans="2:7" ht="18" customHeight="1" x14ac:dyDescent="0.25">
      <c r="B347" s="200"/>
      <c r="E347" s="24"/>
      <c r="F347" s="24"/>
      <c r="G347" s="36"/>
    </row>
    <row r="348" spans="2:7" ht="18" customHeight="1" x14ac:dyDescent="0.25">
      <c r="B348" s="200"/>
      <c r="E348" s="24"/>
      <c r="F348" s="24"/>
      <c r="G348" s="36"/>
    </row>
    <row r="349" spans="2:7" ht="18" customHeight="1" x14ac:dyDescent="0.25">
      <c r="B349" s="200"/>
      <c r="E349" s="24"/>
      <c r="F349" s="24"/>
      <c r="G349" s="36"/>
    </row>
    <row r="350" spans="2:7" ht="18" customHeight="1" x14ac:dyDescent="0.25">
      <c r="B350" s="200"/>
      <c r="E350" s="24"/>
      <c r="F350" s="24"/>
      <c r="G350" s="36"/>
    </row>
    <row r="351" spans="2:7" ht="18" customHeight="1" x14ac:dyDescent="0.25">
      <c r="B351" s="200"/>
      <c r="E351" s="24"/>
      <c r="F351" s="24"/>
      <c r="G351" s="36"/>
    </row>
    <row r="352" spans="2:7" ht="18" customHeight="1" x14ac:dyDescent="0.25">
      <c r="B352" s="200"/>
      <c r="E352" s="24"/>
      <c r="F352" s="24"/>
      <c r="G352" s="36"/>
    </row>
    <row r="353" spans="2:7" ht="18" customHeight="1" x14ac:dyDescent="0.25">
      <c r="B353" s="200"/>
      <c r="E353" s="24"/>
      <c r="F353" s="24"/>
      <c r="G353" s="36"/>
    </row>
    <row r="354" spans="2:7" ht="18" customHeight="1" x14ac:dyDescent="0.25">
      <c r="B354" s="200"/>
      <c r="E354" s="24"/>
      <c r="F354" s="24"/>
      <c r="G354" s="36"/>
    </row>
    <row r="355" spans="2:7" ht="18" customHeight="1" x14ac:dyDescent="0.25">
      <c r="B355" s="200"/>
      <c r="E355" s="24"/>
      <c r="F355" s="24"/>
      <c r="G355" s="36"/>
    </row>
    <row r="356" spans="2:7" ht="18" customHeight="1" x14ac:dyDescent="0.25">
      <c r="B356" s="200"/>
      <c r="E356" s="24"/>
      <c r="F356" s="24"/>
      <c r="G356" s="36"/>
    </row>
    <row r="357" spans="2:7" ht="18" customHeight="1" x14ac:dyDescent="0.25">
      <c r="B357" s="200"/>
      <c r="E357" s="24"/>
      <c r="F357" s="24"/>
      <c r="G357" s="36"/>
    </row>
    <row r="358" spans="2:7" ht="18" customHeight="1" x14ac:dyDescent="0.25">
      <c r="B358" s="200"/>
      <c r="E358" s="24"/>
      <c r="F358" s="24"/>
      <c r="G358" s="36"/>
    </row>
    <row r="359" spans="2:7" ht="18" customHeight="1" x14ac:dyDescent="0.25">
      <c r="B359" s="200"/>
      <c r="E359" s="24"/>
      <c r="F359" s="24"/>
      <c r="G359" s="36"/>
    </row>
    <row r="360" spans="2:7" ht="18" customHeight="1" x14ac:dyDescent="0.25">
      <c r="B360" s="200"/>
      <c r="E360" s="24"/>
      <c r="F360" s="24"/>
      <c r="G360" s="36"/>
    </row>
    <row r="361" spans="2:7" ht="18" customHeight="1" x14ac:dyDescent="0.25">
      <c r="B361" s="200"/>
      <c r="E361" s="24"/>
      <c r="F361" s="24"/>
      <c r="G361" s="36"/>
    </row>
    <row r="362" spans="2:7" ht="18" customHeight="1" x14ac:dyDescent="0.25">
      <c r="B362" s="200"/>
      <c r="E362" s="24"/>
      <c r="F362" s="24"/>
      <c r="G362" s="36"/>
    </row>
    <row r="363" spans="2:7" ht="18" customHeight="1" x14ac:dyDescent="0.25">
      <c r="B363" s="200"/>
      <c r="E363" s="24"/>
      <c r="F363" s="24"/>
      <c r="G363" s="36"/>
    </row>
    <row r="364" spans="2:7" ht="18" customHeight="1" x14ac:dyDescent="0.25">
      <c r="B364" s="200"/>
      <c r="E364" s="24"/>
      <c r="F364" s="24"/>
      <c r="G364" s="36"/>
    </row>
    <row r="365" spans="2:7" ht="18" customHeight="1" x14ac:dyDescent="0.25">
      <c r="B365" s="200"/>
      <c r="E365" s="24"/>
      <c r="F365" s="24"/>
      <c r="G365" s="36"/>
    </row>
    <row r="366" spans="2:7" ht="18" customHeight="1" x14ac:dyDescent="0.25">
      <c r="B366" s="200"/>
      <c r="E366" s="24"/>
      <c r="F366" s="24"/>
      <c r="G366" s="36"/>
    </row>
    <row r="367" spans="2:7" ht="18" customHeight="1" x14ac:dyDescent="0.25">
      <c r="B367" s="200"/>
      <c r="E367" s="24"/>
      <c r="F367" s="24"/>
      <c r="G367" s="36"/>
    </row>
    <row r="368" spans="2:7" ht="18" customHeight="1" x14ac:dyDescent="0.25">
      <c r="B368" s="200"/>
      <c r="E368" s="24"/>
      <c r="F368" s="24"/>
      <c r="G368" s="36"/>
    </row>
    <row r="369" spans="2:7" ht="18" customHeight="1" x14ac:dyDescent="0.25">
      <c r="B369" s="200"/>
      <c r="E369" s="24"/>
      <c r="F369" s="24"/>
      <c r="G369" s="36"/>
    </row>
    <row r="370" spans="2:7" ht="18" customHeight="1" x14ac:dyDescent="0.25">
      <c r="B370" s="200"/>
      <c r="E370" s="24"/>
      <c r="F370" s="24"/>
      <c r="G370" s="36"/>
    </row>
    <row r="371" spans="2:7" ht="18" customHeight="1" x14ac:dyDescent="0.25">
      <c r="B371" s="200"/>
      <c r="E371" s="24"/>
      <c r="F371" s="24"/>
      <c r="G371" s="36"/>
    </row>
    <row r="372" spans="2:7" ht="18" customHeight="1" x14ac:dyDescent="0.25">
      <c r="B372" s="200"/>
      <c r="E372" s="24"/>
      <c r="F372" s="24"/>
      <c r="G372" s="36"/>
    </row>
    <row r="373" spans="2:7" ht="18" customHeight="1" x14ac:dyDescent="0.25">
      <c r="B373" s="200"/>
      <c r="E373" s="24"/>
      <c r="F373" s="24"/>
      <c r="G373" s="36"/>
    </row>
    <row r="374" spans="2:7" ht="18" customHeight="1" x14ac:dyDescent="0.25">
      <c r="B374" s="200"/>
      <c r="E374" s="24"/>
      <c r="F374" s="24"/>
      <c r="G374" s="36"/>
    </row>
    <row r="375" spans="2:7" ht="18" customHeight="1" x14ac:dyDescent="0.25">
      <c r="B375" s="200"/>
      <c r="E375" s="24"/>
      <c r="F375" s="24"/>
      <c r="G375" s="36"/>
    </row>
    <row r="376" spans="2:7" ht="18" customHeight="1" x14ac:dyDescent="0.25">
      <c r="B376" s="200"/>
      <c r="E376" s="24"/>
      <c r="F376" s="24"/>
      <c r="G376" s="36"/>
    </row>
    <row r="377" spans="2:7" ht="18" customHeight="1" x14ac:dyDescent="0.25">
      <c r="B377" s="200"/>
      <c r="E377" s="24"/>
      <c r="F377" s="24"/>
      <c r="G377" s="36"/>
    </row>
    <row r="378" spans="2:7" ht="18" customHeight="1" x14ac:dyDescent="0.25">
      <c r="B378" s="200"/>
      <c r="E378" s="24"/>
      <c r="F378" s="24"/>
      <c r="G378" s="36"/>
    </row>
    <row r="379" spans="2:7" ht="18" customHeight="1" x14ac:dyDescent="0.25">
      <c r="B379" s="200"/>
      <c r="E379" s="24"/>
      <c r="F379" s="24"/>
      <c r="G379" s="36"/>
    </row>
    <row r="380" spans="2:7" ht="18" customHeight="1" x14ac:dyDescent="0.25">
      <c r="B380" s="200"/>
      <c r="E380" s="24"/>
      <c r="F380" s="24"/>
      <c r="G380" s="36"/>
    </row>
    <row r="381" spans="2:7" ht="18" customHeight="1" x14ac:dyDescent="0.25">
      <c r="B381" s="200"/>
      <c r="E381" s="24"/>
      <c r="F381" s="24"/>
      <c r="G381" s="36"/>
    </row>
    <row r="382" spans="2:7" ht="18" customHeight="1" x14ac:dyDescent="0.25">
      <c r="B382" s="200"/>
      <c r="E382" s="24"/>
      <c r="F382" s="24"/>
      <c r="G382" s="36"/>
    </row>
    <row r="383" spans="2:7" ht="18" customHeight="1" x14ac:dyDescent="0.25">
      <c r="B383" s="200"/>
      <c r="E383" s="24"/>
      <c r="F383" s="24"/>
      <c r="G383" s="36"/>
    </row>
    <row r="384" spans="2:7" ht="18" customHeight="1" x14ac:dyDescent="0.25">
      <c r="B384" s="200"/>
      <c r="E384" s="24"/>
      <c r="F384" s="24"/>
      <c r="G384" s="36"/>
    </row>
    <row r="385" spans="2:7" ht="18" customHeight="1" x14ac:dyDescent="0.25">
      <c r="B385" s="200"/>
      <c r="E385" s="24"/>
      <c r="F385" s="24"/>
      <c r="G385" s="36"/>
    </row>
    <row r="386" spans="2:7" ht="18" customHeight="1" x14ac:dyDescent="0.25">
      <c r="B386" s="200"/>
      <c r="E386" s="24"/>
      <c r="F386" s="24"/>
      <c r="G386" s="36"/>
    </row>
    <row r="387" spans="2:7" ht="18" customHeight="1" x14ac:dyDescent="0.25">
      <c r="B387" s="200"/>
      <c r="E387" s="24"/>
      <c r="F387" s="24"/>
      <c r="G387" s="36"/>
    </row>
    <row r="388" spans="2:7" ht="18" customHeight="1" x14ac:dyDescent="0.25">
      <c r="B388" s="200"/>
      <c r="E388" s="24"/>
      <c r="F388" s="24"/>
      <c r="G388" s="36"/>
    </row>
    <row r="389" spans="2:7" ht="18" customHeight="1" x14ac:dyDescent="0.25">
      <c r="B389" s="200"/>
      <c r="E389" s="24"/>
      <c r="F389" s="24"/>
      <c r="G389" s="36"/>
    </row>
    <row r="390" spans="2:7" ht="18" customHeight="1" x14ac:dyDescent="0.25">
      <c r="B390" s="200"/>
      <c r="E390" s="24"/>
      <c r="F390" s="24"/>
      <c r="G390" s="36"/>
    </row>
    <row r="391" spans="2:7" ht="18" customHeight="1" x14ac:dyDescent="0.25">
      <c r="B391" s="200"/>
      <c r="E391" s="24"/>
      <c r="F391" s="24"/>
      <c r="G391" s="36"/>
    </row>
    <row r="392" spans="2:7" ht="18" customHeight="1" x14ac:dyDescent="0.25">
      <c r="B392" s="200"/>
      <c r="E392" s="24"/>
      <c r="F392" s="24"/>
      <c r="G392" s="36"/>
    </row>
    <row r="393" spans="2:7" ht="18" customHeight="1" x14ac:dyDescent="0.25">
      <c r="B393" s="200"/>
      <c r="E393" s="24"/>
      <c r="F393" s="24"/>
      <c r="G393" s="36"/>
    </row>
    <row r="394" spans="2:7" ht="18" customHeight="1" x14ac:dyDescent="0.25">
      <c r="B394" s="200"/>
      <c r="E394" s="24"/>
      <c r="F394" s="24"/>
      <c r="G394" s="36"/>
    </row>
    <row r="395" spans="2:7" ht="18" customHeight="1" x14ac:dyDescent="0.25">
      <c r="B395" s="200"/>
      <c r="E395" s="24"/>
      <c r="F395" s="24"/>
      <c r="G395" s="36"/>
    </row>
    <row r="396" spans="2:7" ht="18" customHeight="1" x14ac:dyDescent="0.25">
      <c r="B396" s="200"/>
      <c r="E396" s="24"/>
      <c r="F396" s="24"/>
      <c r="G396" s="36"/>
    </row>
    <row r="397" spans="2:7" ht="18" customHeight="1" x14ac:dyDescent="0.25">
      <c r="B397" s="200"/>
      <c r="E397" s="24"/>
      <c r="F397" s="24"/>
      <c r="G397" s="36"/>
    </row>
    <row r="398" spans="2:7" ht="18" customHeight="1" x14ac:dyDescent="0.25">
      <c r="B398" s="200"/>
      <c r="E398" s="24"/>
      <c r="F398" s="24"/>
      <c r="G398" s="36"/>
    </row>
    <row r="399" spans="2:7" ht="18" customHeight="1" x14ac:dyDescent="0.25">
      <c r="B399" s="200"/>
      <c r="E399" s="24"/>
      <c r="F399" s="24"/>
      <c r="G399" s="36"/>
    </row>
    <row r="400" spans="2:7" ht="18" customHeight="1" x14ac:dyDescent="0.25">
      <c r="B400" s="200"/>
      <c r="E400" s="24"/>
      <c r="F400" s="24"/>
      <c r="G400" s="36"/>
    </row>
    <row r="401" spans="2:7" ht="18" customHeight="1" x14ac:dyDescent="0.25">
      <c r="B401" s="200"/>
      <c r="E401" s="24"/>
      <c r="F401" s="24"/>
      <c r="G401" s="36"/>
    </row>
    <row r="402" spans="2:7" ht="18" customHeight="1" x14ac:dyDescent="0.25">
      <c r="B402" s="200"/>
      <c r="E402" s="24"/>
      <c r="F402" s="24"/>
      <c r="G402" s="36"/>
    </row>
    <row r="403" spans="2:7" ht="18" customHeight="1" x14ac:dyDescent="0.25">
      <c r="B403" s="200"/>
      <c r="E403" s="24"/>
      <c r="F403" s="24"/>
      <c r="G403" s="36"/>
    </row>
    <row r="404" spans="2:7" ht="18" customHeight="1" x14ac:dyDescent="0.25">
      <c r="B404" s="200"/>
      <c r="E404" s="24"/>
      <c r="F404" s="24"/>
      <c r="G404" s="36"/>
    </row>
    <row r="405" spans="2:7" ht="18" customHeight="1" x14ac:dyDescent="0.25">
      <c r="B405" s="200"/>
      <c r="E405" s="24"/>
      <c r="F405" s="24"/>
      <c r="G405" s="36"/>
    </row>
    <row r="406" spans="2:7" ht="18" customHeight="1" x14ac:dyDescent="0.25">
      <c r="B406" s="200"/>
      <c r="E406" s="24"/>
      <c r="F406" s="24"/>
      <c r="G406" s="36"/>
    </row>
    <row r="407" spans="2:7" ht="18" customHeight="1" x14ac:dyDescent="0.25">
      <c r="B407" s="200"/>
      <c r="E407" s="24"/>
      <c r="F407" s="24"/>
      <c r="G407" s="36"/>
    </row>
    <row r="408" spans="2:7" ht="18" customHeight="1" x14ac:dyDescent="0.25">
      <c r="B408" s="200"/>
      <c r="E408" s="24"/>
      <c r="F408" s="24"/>
      <c r="G408" s="36"/>
    </row>
    <row r="409" spans="2:7" ht="18" customHeight="1" x14ac:dyDescent="0.25">
      <c r="B409" s="200"/>
      <c r="E409" s="24"/>
      <c r="F409" s="24"/>
      <c r="G409" s="36"/>
    </row>
    <row r="410" spans="2:7" ht="18" customHeight="1" x14ac:dyDescent="0.25">
      <c r="B410" s="200"/>
      <c r="E410" s="24"/>
      <c r="F410" s="24"/>
      <c r="G410" s="36"/>
    </row>
    <row r="411" spans="2:7" ht="18" customHeight="1" x14ac:dyDescent="0.25">
      <c r="B411" s="200"/>
      <c r="E411" s="24"/>
      <c r="F411" s="24"/>
      <c r="G411" s="36"/>
    </row>
    <row r="412" spans="2:7" ht="18" customHeight="1" x14ac:dyDescent="0.25">
      <c r="B412" s="200"/>
      <c r="E412" s="24"/>
      <c r="F412" s="24"/>
      <c r="G412" s="36"/>
    </row>
    <row r="413" spans="2:7" ht="18" customHeight="1" x14ac:dyDescent="0.25">
      <c r="B413" s="200"/>
      <c r="E413" s="24"/>
      <c r="F413" s="24"/>
      <c r="G413" s="36"/>
    </row>
    <row r="414" spans="2:7" ht="18" customHeight="1" x14ac:dyDescent="0.25">
      <c r="B414" s="200"/>
      <c r="E414" s="24"/>
      <c r="F414" s="24"/>
      <c r="G414" s="36"/>
    </row>
    <row r="415" spans="2:7" ht="18" customHeight="1" x14ac:dyDescent="0.25">
      <c r="B415" s="200"/>
      <c r="E415" s="24"/>
      <c r="F415" s="24"/>
      <c r="G415" s="36"/>
    </row>
    <row r="416" spans="2:7" ht="18" customHeight="1" x14ac:dyDescent="0.25">
      <c r="B416" s="200"/>
      <c r="E416" s="24"/>
      <c r="F416" s="24"/>
      <c r="G416" s="36"/>
    </row>
    <row r="417" spans="2:7" ht="18" customHeight="1" x14ac:dyDescent="0.25">
      <c r="B417" s="200"/>
      <c r="E417" s="24"/>
      <c r="F417" s="24"/>
      <c r="G417" s="36"/>
    </row>
    <row r="418" spans="2:7" ht="18" customHeight="1" x14ac:dyDescent="0.25">
      <c r="B418" s="200"/>
      <c r="E418" s="24"/>
      <c r="F418" s="24"/>
      <c r="G418" s="36"/>
    </row>
    <row r="419" spans="2:7" ht="18" customHeight="1" x14ac:dyDescent="0.25">
      <c r="B419" s="200"/>
      <c r="E419" s="24"/>
      <c r="F419" s="24"/>
      <c r="G419" s="36"/>
    </row>
    <row r="420" spans="2:7" ht="18" customHeight="1" x14ac:dyDescent="0.25">
      <c r="B420" s="200"/>
      <c r="E420" s="24"/>
      <c r="F420" s="24"/>
      <c r="G420" s="36"/>
    </row>
    <row r="421" spans="2:7" ht="18" customHeight="1" x14ac:dyDescent="0.25">
      <c r="B421" s="200"/>
      <c r="E421" s="24"/>
      <c r="F421" s="24"/>
      <c r="G421" s="36"/>
    </row>
    <row r="422" spans="2:7" ht="18" customHeight="1" x14ac:dyDescent="0.25">
      <c r="B422" s="200"/>
      <c r="E422" s="24"/>
      <c r="F422" s="24"/>
      <c r="G422" s="36"/>
    </row>
    <row r="423" spans="2:7" ht="18" customHeight="1" x14ac:dyDescent="0.25">
      <c r="B423" s="200"/>
      <c r="E423" s="24"/>
      <c r="F423" s="24"/>
      <c r="G423" s="36"/>
    </row>
    <row r="424" spans="2:7" ht="18" customHeight="1" x14ac:dyDescent="0.25">
      <c r="B424" s="200"/>
      <c r="E424" s="24"/>
      <c r="F424" s="24"/>
      <c r="G424" s="36"/>
    </row>
    <row r="425" spans="2:7" ht="18" customHeight="1" x14ac:dyDescent="0.25">
      <c r="B425" s="200"/>
      <c r="E425" s="24"/>
      <c r="F425" s="24"/>
      <c r="G425" s="36"/>
    </row>
    <row r="426" spans="2:7" ht="18" customHeight="1" x14ac:dyDescent="0.25">
      <c r="B426" s="200"/>
      <c r="E426" s="24"/>
      <c r="F426" s="24"/>
      <c r="G426" s="36"/>
    </row>
    <row r="427" spans="2:7" ht="18" customHeight="1" x14ac:dyDescent="0.25">
      <c r="B427" s="200"/>
      <c r="E427" s="24"/>
      <c r="F427" s="24"/>
      <c r="G427" s="36"/>
    </row>
    <row r="428" spans="2:7" ht="18" customHeight="1" x14ac:dyDescent="0.25">
      <c r="B428" s="200"/>
      <c r="E428" s="24"/>
      <c r="F428" s="24"/>
      <c r="G428" s="36"/>
    </row>
    <row r="429" spans="2:7" ht="18" customHeight="1" x14ac:dyDescent="0.25">
      <c r="B429" s="200"/>
      <c r="E429" s="24"/>
      <c r="F429" s="24"/>
      <c r="G429" s="36"/>
    </row>
    <row r="430" spans="2:7" ht="18" customHeight="1" x14ac:dyDescent="0.25">
      <c r="B430" s="200"/>
      <c r="E430" s="24"/>
      <c r="F430" s="24"/>
      <c r="G430" s="36"/>
    </row>
    <row r="431" spans="2:7" ht="18" customHeight="1" x14ac:dyDescent="0.25">
      <c r="B431" s="200"/>
      <c r="E431" s="24"/>
      <c r="F431" s="24"/>
      <c r="G431" s="36"/>
    </row>
    <row r="432" spans="2:7" ht="18" customHeight="1" x14ac:dyDescent="0.25">
      <c r="B432" s="200"/>
      <c r="E432" s="24"/>
      <c r="F432" s="24"/>
      <c r="G432" s="36"/>
    </row>
    <row r="433" spans="2:7" ht="18" customHeight="1" x14ac:dyDescent="0.25">
      <c r="B433" s="200"/>
      <c r="E433" s="24"/>
      <c r="F433" s="24"/>
      <c r="G433" s="36"/>
    </row>
    <row r="434" spans="2:7" ht="18" customHeight="1" x14ac:dyDescent="0.25">
      <c r="B434" s="200"/>
      <c r="E434" s="24"/>
      <c r="F434" s="24"/>
      <c r="G434" s="36"/>
    </row>
    <row r="435" spans="2:7" ht="18" customHeight="1" x14ac:dyDescent="0.25">
      <c r="B435" s="200"/>
      <c r="E435" s="24"/>
      <c r="F435" s="24"/>
      <c r="G435" s="36"/>
    </row>
    <row r="436" spans="2:7" ht="18" customHeight="1" x14ac:dyDescent="0.25">
      <c r="B436" s="200"/>
      <c r="E436" s="24"/>
      <c r="F436" s="24"/>
      <c r="G436" s="36"/>
    </row>
    <row r="437" spans="2:7" ht="18" customHeight="1" x14ac:dyDescent="0.25">
      <c r="B437" s="200"/>
      <c r="E437" s="24"/>
      <c r="F437" s="24"/>
      <c r="G437" s="36"/>
    </row>
    <row r="438" spans="2:7" ht="18" customHeight="1" x14ac:dyDescent="0.25">
      <c r="B438" s="200"/>
      <c r="E438" s="24"/>
      <c r="F438" s="24"/>
      <c r="G438" s="36"/>
    </row>
    <row r="439" spans="2:7" ht="18" customHeight="1" x14ac:dyDescent="0.25">
      <c r="B439" s="200"/>
      <c r="E439" s="24"/>
      <c r="F439" s="24"/>
      <c r="G439" s="36"/>
    </row>
    <row r="440" spans="2:7" ht="18" customHeight="1" x14ac:dyDescent="0.25">
      <c r="B440" s="200"/>
      <c r="E440" s="24"/>
      <c r="F440" s="24"/>
      <c r="G440" s="36"/>
    </row>
    <row r="441" spans="2:7" ht="18" customHeight="1" x14ac:dyDescent="0.25">
      <c r="B441" s="200"/>
      <c r="E441" s="24"/>
      <c r="F441" s="24"/>
      <c r="G441" s="36"/>
    </row>
    <row r="442" spans="2:7" ht="18" customHeight="1" x14ac:dyDescent="0.25">
      <c r="B442" s="200"/>
      <c r="E442" s="24"/>
      <c r="F442" s="24"/>
      <c r="G442" s="36"/>
    </row>
    <row r="443" spans="2:7" ht="18" customHeight="1" x14ac:dyDescent="0.25">
      <c r="B443" s="200"/>
      <c r="E443" s="24"/>
      <c r="F443" s="24"/>
      <c r="G443" s="36"/>
    </row>
    <row r="444" spans="2:7" ht="18" customHeight="1" x14ac:dyDescent="0.25">
      <c r="B444" s="200"/>
      <c r="E444" s="24"/>
      <c r="F444" s="24"/>
      <c r="G444" s="36"/>
    </row>
    <row r="445" spans="2:7" ht="18" customHeight="1" x14ac:dyDescent="0.25">
      <c r="B445" s="200"/>
      <c r="E445" s="24"/>
      <c r="F445" s="24"/>
      <c r="G445" s="36"/>
    </row>
    <row r="446" spans="2:7" ht="18" customHeight="1" x14ac:dyDescent="0.25">
      <c r="B446" s="200"/>
      <c r="E446" s="24"/>
      <c r="F446" s="24"/>
      <c r="G446" s="36"/>
    </row>
    <row r="447" spans="2:7" ht="18" customHeight="1" x14ac:dyDescent="0.25">
      <c r="B447" s="200"/>
      <c r="E447" s="24"/>
      <c r="F447" s="24"/>
      <c r="G447" s="36"/>
    </row>
    <row r="448" spans="2:7" ht="18" customHeight="1" x14ac:dyDescent="0.25">
      <c r="B448" s="200"/>
      <c r="E448" s="24"/>
      <c r="F448" s="24"/>
      <c r="G448" s="36"/>
    </row>
    <row r="449" spans="2:7" ht="18" customHeight="1" x14ac:dyDescent="0.25">
      <c r="B449" s="200"/>
      <c r="E449" s="24"/>
      <c r="F449" s="24"/>
      <c r="G449" s="36"/>
    </row>
    <row r="450" spans="2:7" ht="18" customHeight="1" x14ac:dyDescent="0.25">
      <c r="B450" s="200"/>
      <c r="E450" s="24"/>
      <c r="F450" s="24"/>
      <c r="G450" s="36"/>
    </row>
    <row r="451" spans="2:7" ht="18" customHeight="1" x14ac:dyDescent="0.25">
      <c r="B451" s="200"/>
      <c r="E451" s="24"/>
      <c r="F451" s="24"/>
      <c r="G451" s="36"/>
    </row>
    <row r="452" spans="2:7" ht="18" customHeight="1" x14ac:dyDescent="0.25">
      <c r="B452" s="200"/>
      <c r="E452" s="24"/>
      <c r="F452" s="24"/>
      <c r="G452" s="36"/>
    </row>
    <row r="453" spans="2:7" ht="18" customHeight="1" x14ac:dyDescent="0.25">
      <c r="B453" s="200"/>
      <c r="E453" s="24"/>
      <c r="F453" s="24"/>
      <c r="G453" s="36"/>
    </row>
    <row r="454" spans="2:7" ht="18" customHeight="1" x14ac:dyDescent="0.25">
      <c r="B454" s="200"/>
      <c r="E454" s="24"/>
      <c r="F454" s="24"/>
      <c r="G454" s="36"/>
    </row>
    <row r="455" spans="2:7" ht="18" customHeight="1" x14ac:dyDescent="0.25">
      <c r="B455" s="200"/>
      <c r="E455" s="24"/>
      <c r="F455" s="24"/>
      <c r="G455" s="36"/>
    </row>
    <row r="456" spans="2:7" ht="18" customHeight="1" x14ac:dyDescent="0.25">
      <c r="B456" s="200"/>
      <c r="E456" s="24"/>
      <c r="F456" s="24"/>
      <c r="G456" s="36"/>
    </row>
    <row r="457" spans="2:7" ht="18" customHeight="1" x14ac:dyDescent="0.25">
      <c r="B457" s="200"/>
      <c r="E457" s="24"/>
      <c r="F457" s="24"/>
      <c r="G457" s="36"/>
    </row>
    <row r="458" spans="2:7" ht="18" customHeight="1" x14ac:dyDescent="0.25">
      <c r="B458" s="200"/>
      <c r="E458" s="24"/>
      <c r="F458" s="24"/>
      <c r="G458" s="36"/>
    </row>
    <row r="459" spans="2:7" ht="18" customHeight="1" x14ac:dyDescent="0.25">
      <c r="B459" s="200"/>
      <c r="E459" s="24"/>
      <c r="F459" s="24"/>
      <c r="G459" s="36"/>
    </row>
    <row r="460" spans="2:7" ht="18" customHeight="1" x14ac:dyDescent="0.25">
      <c r="B460" s="200"/>
      <c r="E460" s="24"/>
      <c r="F460" s="24"/>
      <c r="G460" s="36"/>
    </row>
    <row r="461" spans="2:7" ht="18" customHeight="1" x14ac:dyDescent="0.25">
      <c r="B461" s="200"/>
      <c r="E461" s="24"/>
      <c r="F461" s="24"/>
      <c r="G461" s="36"/>
    </row>
    <row r="462" spans="2:7" ht="18" customHeight="1" x14ac:dyDescent="0.25">
      <c r="B462" s="200"/>
      <c r="E462" s="24"/>
      <c r="F462" s="24"/>
      <c r="G462" s="36"/>
    </row>
    <row r="463" spans="2:7" ht="18" customHeight="1" x14ac:dyDescent="0.25">
      <c r="B463" s="200"/>
      <c r="E463" s="24"/>
      <c r="F463" s="24"/>
      <c r="G463" s="36"/>
    </row>
    <row r="464" spans="2:7" ht="18" customHeight="1" x14ac:dyDescent="0.25">
      <c r="B464" s="200"/>
      <c r="E464" s="24"/>
      <c r="F464" s="24"/>
      <c r="G464" s="36"/>
    </row>
    <row r="465" spans="2:7" ht="18" customHeight="1" x14ac:dyDescent="0.25">
      <c r="B465" s="200"/>
      <c r="E465" s="24"/>
      <c r="F465" s="24"/>
      <c r="G465" s="36"/>
    </row>
    <row r="466" spans="2:7" ht="18" customHeight="1" x14ac:dyDescent="0.25">
      <c r="B466" s="200"/>
      <c r="E466" s="24"/>
      <c r="F466" s="24"/>
      <c r="G466" s="36"/>
    </row>
    <row r="467" spans="2:7" ht="18" customHeight="1" x14ac:dyDescent="0.25">
      <c r="B467" s="200"/>
      <c r="E467" s="24"/>
      <c r="F467" s="24"/>
      <c r="G467" s="36"/>
    </row>
    <row r="468" spans="2:7" ht="18" customHeight="1" x14ac:dyDescent="0.25">
      <c r="B468" s="200"/>
      <c r="E468" s="24"/>
      <c r="F468" s="24"/>
      <c r="G468" s="36"/>
    </row>
    <row r="469" spans="2:7" ht="18" customHeight="1" x14ac:dyDescent="0.25">
      <c r="B469" s="200"/>
      <c r="E469" s="24"/>
      <c r="F469" s="24"/>
      <c r="G469" s="36"/>
    </row>
    <row r="470" spans="2:7" ht="18" customHeight="1" x14ac:dyDescent="0.25">
      <c r="B470" s="200"/>
      <c r="E470" s="24"/>
      <c r="F470" s="24"/>
      <c r="G470" s="36"/>
    </row>
    <row r="471" spans="2:7" ht="18" customHeight="1" x14ac:dyDescent="0.25">
      <c r="B471" s="200"/>
      <c r="E471" s="24"/>
      <c r="F471" s="24"/>
      <c r="G471" s="36"/>
    </row>
    <row r="472" spans="2:7" ht="18" customHeight="1" x14ac:dyDescent="0.25">
      <c r="B472" s="200"/>
      <c r="E472" s="24"/>
      <c r="F472" s="24"/>
      <c r="G472" s="36"/>
    </row>
    <row r="473" spans="2:7" ht="18" customHeight="1" x14ac:dyDescent="0.25">
      <c r="B473" s="200"/>
      <c r="E473" s="24"/>
      <c r="F473" s="24"/>
      <c r="G473" s="36"/>
    </row>
    <row r="474" spans="2:7" ht="18" customHeight="1" x14ac:dyDescent="0.25">
      <c r="B474" s="200"/>
      <c r="E474" s="24"/>
      <c r="F474" s="24"/>
      <c r="G474" s="36"/>
    </row>
    <row r="475" spans="2:7" ht="18" customHeight="1" x14ac:dyDescent="0.25">
      <c r="B475" s="200"/>
      <c r="E475" s="24"/>
      <c r="F475" s="24"/>
      <c r="G475" s="36"/>
    </row>
    <row r="476" spans="2:7" ht="18" customHeight="1" x14ac:dyDescent="0.25">
      <c r="B476" s="200"/>
      <c r="E476" s="24"/>
      <c r="F476" s="24"/>
      <c r="G476" s="36"/>
    </row>
    <row r="477" spans="2:7" ht="18" customHeight="1" x14ac:dyDescent="0.25">
      <c r="B477" s="200"/>
      <c r="E477" s="24"/>
      <c r="F477" s="24"/>
      <c r="G477" s="36"/>
    </row>
    <row r="478" spans="2:7" ht="18" customHeight="1" x14ac:dyDescent="0.25">
      <c r="B478" s="200"/>
      <c r="E478" s="24"/>
      <c r="F478" s="24"/>
      <c r="G478" s="36"/>
    </row>
    <row r="479" spans="2:7" ht="18" customHeight="1" x14ac:dyDescent="0.25">
      <c r="B479" s="200"/>
      <c r="E479" s="24"/>
      <c r="F479" s="24"/>
      <c r="G479" s="36"/>
    </row>
    <row r="480" spans="2:7" ht="18" customHeight="1" x14ac:dyDescent="0.25">
      <c r="B480" s="200"/>
      <c r="E480" s="24"/>
      <c r="F480" s="24"/>
      <c r="G480" s="36"/>
    </row>
    <row r="481" spans="2:7" ht="18" customHeight="1" x14ac:dyDescent="0.25">
      <c r="B481" s="200"/>
      <c r="E481" s="24"/>
      <c r="F481" s="24"/>
      <c r="G481" s="36"/>
    </row>
    <row r="482" spans="2:7" ht="18" customHeight="1" x14ac:dyDescent="0.25">
      <c r="B482" s="200"/>
      <c r="E482" s="24"/>
      <c r="F482" s="24"/>
      <c r="G482" s="36"/>
    </row>
    <row r="483" spans="2:7" ht="18" customHeight="1" x14ac:dyDescent="0.25">
      <c r="B483" s="200"/>
      <c r="E483" s="24"/>
      <c r="F483" s="24"/>
      <c r="G483" s="36"/>
    </row>
    <row r="484" spans="2:7" ht="18" customHeight="1" x14ac:dyDescent="0.25">
      <c r="B484" s="200"/>
      <c r="E484" s="24"/>
      <c r="F484" s="24"/>
      <c r="G484" s="36"/>
    </row>
    <row r="485" spans="2:7" ht="18" customHeight="1" x14ac:dyDescent="0.25">
      <c r="B485" s="200"/>
      <c r="E485" s="24"/>
      <c r="F485" s="24"/>
      <c r="G485" s="36"/>
    </row>
    <row r="486" spans="2:7" ht="18" customHeight="1" x14ac:dyDescent="0.25">
      <c r="B486" s="200"/>
      <c r="E486" s="24"/>
      <c r="F486" s="24"/>
      <c r="G486" s="36"/>
    </row>
    <row r="487" spans="2:7" ht="18" customHeight="1" x14ac:dyDescent="0.25">
      <c r="B487" s="200"/>
      <c r="E487" s="24"/>
      <c r="F487" s="24"/>
      <c r="G487" s="36"/>
    </row>
    <row r="488" spans="2:7" ht="18" customHeight="1" x14ac:dyDescent="0.25">
      <c r="B488" s="200"/>
      <c r="E488" s="24"/>
      <c r="F488" s="24"/>
      <c r="G488" s="36"/>
    </row>
    <row r="489" spans="2:7" ht="18" customHeight="1" x14ac:dyDescent="0.25">
      <c r="B489" s="200"/>
      <c r="E489" s="24"/>
      <c r="F489" s="24"/>
      <c r="G489" s="36"/>
    </row>
    <row r="490" spans="2:7" ht="18" customHeight="1" x14ac:dyDescent="0.25">
      <c r="B490" s="200"/>
      <c r="E490" s="24"/>
      <c r="F490" s="24"/>
      <c r="G490" s="36"/>
    </row>
    <row r="491" spans="2:7" ht="18" customHeight="1" x14ac:dyDescent="0.25">
      <c r="B491" s="200"/>
      <c r="E491" s="24"/>
      <c r="F491" s="24"/>
      <c r="G491" s="36"/>
    </row>
    <row r="492" spans="2:7" ht="18" customHeight="1" x14ac:dyDescent="0.25">
      <c r="B492" s="200"/>
      <c r="E492" s="24"/>
      <c r="F492" s="24"/>
      <c r="G492" s="36"/>
    </row>
    <row r="493" spans="2:7" ht="18" customHeight="1" x14ac:dyDescent="0.25">
      <c r="B493" s="200"/>
      <c r="E493" s="24"/>
      <c r="F493" s="24"/>
      <c r="G493" s="36"/>
    </row>
    <row r="494" spans="2:7" ht="18" customHeight="1" x14ac:dyDescent="0.25">
      <c r="B494" s="200"/>
      <c r="E494" s="24"/>
      <c r="F494" s="24"/>
      <c r="G494" s="36"/>
    </row>
    <row r="495" spans="2:7" ht="18" customHeight="1" x14ac:dyDescent="0.25">
      <c r="B495" s="200"/>
      <c r="E495" s="24"/>
      <c r="F495" s="24"/>
      <c r="G495" s="36"/>
    </row>
    <row r="496" spans="2:7" ht="18" customHeight="1" x14ac:dyDescent="0.25">
      <c r="B496" s="200"/>
      <c r="E496" s="24"/>
      <c r="F496" s="24"/>
      <c r="G496" s="36"/>
    </row>
    <row r="497" spans="2:7" ht="18" customHeight="1" x14ac:dyDescent="0.25">
      <c r="B497" s="200"/>
      <c r="E497" s="24"/>
      <c r="F497" s="24"/>
      <c r="G497" s="36"/>
    </row>
    <row r="498" spans="2:7" ht="18" customHeight="1" x14ac:dyDescent="0.25">
      <c r="B498" s="200"/>
      <c r="E498" s="24"/>
      <c r="F498" s="24"/>
      <c r="G498" s="36"/>
    </row>
    <row r="499" spans="2:7" ht="18" customHeight="1" x14ac:dyDescent="0.25">
      <c r="B499" s="200"/>
      <c r="E499" s="24"/>
      <c r="F499" s="24"/>
      <c r="G499" s="36"/>
    </row>
    <row r="500" spans="2:7" ht="18" customHeight="1" x14ac:dyDescent="0.25">
      <c r="B500" s="200"/>
      <c r="E500" s="24"/>
      <c r="F500" s="24"/>
      <c r="G500" s="36"/>
    </row>
    <row r="501" spans="2:7" ht="18" customHeight="1" x14ac:dyDescent="0.25">
      <c r="B501" s="200"/>
      <c r="E501" s="24"/>
      <c r="F501" s="24"/>
      <c r="G501" s="36"/>
    </row>
    <row r="502" spans="2:7" ht="18" customHeight="1" x14ac:dyDescent="0.25">
      <c r="B502" s="200"/>
      <c r="E502" s="24"/>
      <c r="F502" s="24"/>
      <c r="G502" s="36"/>
    </row>
    <row r="503" spans="2:7" ht="18" customHeight="1" x14ac:dyDescent="0.25">
      <c r="B503" s="200"/>
      <c r="E503" s="24"/>
      <c r="F503" s="24"/>
      <c r="G503" s="36"/>
    </row>
    <row r="504" spans="2:7" ht="18" customHeight="1" x14ac:dyDescent="0.25">
      <c r="B504" s="200"/>
      <c r="E504" s="24"/>
      <c r="F504" s="24"/>
      <c r="G504" s="36"/>
    </row>
    <row r="505" spans="2:7" ht="18" customHeight="1" x14ac:dyDescent="0.25">
      <c r="B505" s="200"/>
      <c r="E505" s="24"/>
      <c r="F505" s="24"/>
      <c r="G505" s="36"/>
    </row>
    <row r="506" spans="2:7" ht="18" customHeight="1" x14ac:dyDescent="0.25">
      <c r="B506" s="200"/>
      <c r="E506" s="24"/>
      <c r="F506" s="24"/>
      <c r="G506" s="36"/>
    </row>
    <row r="507" spans="2:7" ht="18" customHeight="1" x14ac:dyDescent="0.25">
      <c r="B507" s="200"/>
      <c r="E507" s="24"/>
      <c r="F507" s="24"/>
      <c r="G507" s="36"/>
    </row>
    <row r="508" spans="2:7" ht="18" customHeight="1" x14ac:dyDescent="0.25">
      <c r="B508" s="200"/>
      <c r="E508" s="24"/>
      <c r="F508" s="24"/>
      <c r="G508" s="36"/>
    </row>
    <row r="509" spans="2:7" ht="18" customHeight="1" x14ac:dyDescent="0.25">
      <c r="B509" s="200"/>
      <c r="E509" s="24"/>
      <c r="F509" s="24"/>
      <c r="G509" s="36"/>
    </row>
    <row r="510" spans="2:7" ht="18" customHeight="1" x14ac:dyDescent="0.25">
      <c r="B510" s="200"/>
      <c r="E510" s="24"/>
      <c r="F510" s="24"/>
      <c r="G510" s="36"/>
    </row>
    <row r="511" spans="2:7" ht="18" customHeight="1" x14ac:dyDescent="0.25">
      <c r="B511" s="200"/>
      <c r="E511" s="24"/>
      <c r="F511" s="24"/>
      <c r="G511" s="36"/>
    </row>
    <row r="512" spans="2:7" ht="18" customHeight="1" x14ac:dyDescent="0.25">
      <c r="B512" s="200"/>
      <c r="E512" s="24"/>
      <c r="F512" s="24"/>
      <c r="G512" s="36"/>
    </row>
    <row r="513" spans="2:7" ht="18" customHeight="1" x14ac:dyDescent="0.25">
      <c r="B513" s="200"/>
      <c r="E513" s="24"/>
      <c r="F513" s="24"/>
      <c r="G513" s="36"/>
    </row>
    <row r="514" spans="2:7" ht="18" customHeight="1" x14ac:dyDescent="0.25">
      <c r="B514" s="200"/>
      <c r="E514" s="24"/>
      <c r="F514" s="24"/>
      <c r="G514" s="36"/>
    </row>
    <row r="515" spans="2:7" ht="18" customHeight="1" x14ac:dyDescent="0.25">
      <c r="B515" s="200"/>
      <c r="E515" s="24"/>
      <c r="F515" s="24"/>
      <c r="G515" s="36"/>
    </row>
    <row r="516" spans="2:7" ht="18" customHeight="1" x14ac:dyDescent="0.25">
      <c r="B516" s="200"/>
      <c r="E516" s="24"/>
      <c r="F516" s="24"/>
      <c r="G516" s="36"/>
    </row>
    <row r="517" spans="2:7" ht="18" customHeight="1" x14ac:dyDescent="0.25">
      <c r="B517" s="200"/>
      <c r="E517" s="24"/>
      <c r="F517" s="24"/>
      <c r="G517" s="36"/>
    </row>
    <row r="518" spans="2:7" ht="18" customHeight="1" x14ac:dyDescent="0.25">
      <c r="B518" s="200"/>
      <c r="E518" s="24"/>
      <c r="F518" s="24"/>
      <c r="G518" s="36"/>
    </row>
    <row r="519" spans="2:7" ht="18" customHeight="1" x14ac:dyDescent="0.25">
      <c r="B519" s="200"/>
      <c r="E519" s="24"/>
      <c r="F519" s="24"/>
      <c r="G519" s="36"/>
    </row>
    <row r="520" spans="2:7" ht="18" customHeight="1" x14ac:dyDescent="0.25">
      <c r="B520" s="200"/>
      <c r="E520" s="24"/>
      <c r="F520" s="24"/>
      <c r="G520" s="36"/>
    </row>
    <row r="521" spans="2:7" ht="18" customHeight="1" x14ac:dyDescent="0.25">
      <c r="B521" s="200"/>
      <c r="E521" s="24"/>
      <c r="F521" s="24"/>
      <c r="G521" s="36"/>
    </row>
    <row r="522" spans="2:7" ht="18" customHeight="1" x14ac:dyDescent="0.25">
      <c r="B522" s="200"/>
      <c r="E522" s="24"/>
      <c r="F522" s="24"/>
      <c r="G522" s="36"/>
    </row>
    <row r="523" spans="2:7" ht="18" customHeight="1" x14ac:dyDescent="0.25">
      <c r="B523" s="200"/>
      <c r="E523" s="24"/>
      <c r="F523" s="24"/>
      <c r="G523" s="36"/>
    </row>
    <row r="524" spans="2:7" ht="18" customHeight="1" x14ac:dyDescent="0.25">
      <c r="B524" s="200"/>
      <c r="E524" s="24"/>
      <c r="F524" s="24"/>
      <c r="G524" s="36"/>
    </row>
    <row r="525" spans="2:7" ht="18" customHeight="1" x14ac:dyDescent="0.25">
      <c r="B525" s="200"/>
      <c r="E525" s="24"/>
      <c r="F525" s="24"/>
      <c r="G525" s="36"/>
    </row>
    <row r="526" spans="2:7" ht="18" customHeight="1" x14ac:dyDescent="0.25">
      <c r="B526" s="200"/>
      <c r="E526" s="24"/>
      <c r="F526" s="24"/>
      <c r="G526" s="36"/>
    </row>
    <row r="527" spans="2:7" ht="18" customHeight="1" x14ac:dyDescent="0.25">
      <c r="B527" s="200"/>
      <c r="E527" s="24"/>
      <c r="F527" s="24"/>
      <c r="G527" s="36"/>
    </row>
    <row r="528" spans="2:7" ht="18" customHeight="1" x14ac:dyDescent="0.25">
      <c r="B528" s="200"/>
      <c r="E528" s="24"/>
      <c r="F528" s="24"/>
      <c r="G528" s="36"/>
    </row>
    <row r="529" spans="2:7" ht="18" customHeight="1" x14ac:dyDescent="0.25">
      <c r="B529" s="200"/>
      <c r="E529" s="24"/>
      <c r="F529" s="24"/>
      <c r="G529" s="36"/>
    </row>
    <row r="530" spans="2:7" ht="18" customHeight="1" x14ac:dyDescent="0.25">
      <c r="B530" s="200"/>
      <c r="E530" s="24"/>
      <c r="F530" s="24"/>
      <c r="G530" s="36"/>
    </row>
    <row r="531" spans="2:7" ht="18" customHeight="1" x14ac:dyDescent="0.25">
      <c r="B531" s="200"/>
      <c r="E531" s="24"/>
      <c r="F531" s="24"/>
      <c r="G531" s="36"/>
    </row>
    <row r="532" spans="2:7" ht="18" customHeight="1" x14ac:dyDescent="0.25">
      <c r="B532" s="200"/>
      <c r="E532" s="24"/>
      <c r="F532" s="24"/>
      <c r="G532" s="36"/>
    </row>
    <row r="533" spans="2:7" ht="18" customHeight="1" x14ac:dyDescent="0.25">
      <c r="B533" s="200"/>
      <c r="E533" s="24"/>
      <c r="F533" s="24"/>
      <c r="G533" s="36"/>
    </row>
    <row r="534" spans="2:7" ht="18" customHeight="1" x14ac:dyDescent="0.25">
      <c r="B534" s="200"/>
      <c r="E534" s="24"/>
      <c r="F534" s="24"/>
      <c r="G534" s="36"/>
    </row>
    <row r="535" spans="2:7" ht="18" customHeight="1" x14ac:dyDescent="0.25">
      <c r="B535" s="200"/>
      <c r="E535" s="24"/>
      <c r="F535" s="24"/>
      <c r="G535" s="36"/>
    </row>
    <row r="536" spans="2:7" ht="18" customHeight="1" x14ac:dyDescent="0.25">
      <c r="B536" s="200"/>
      <c r="E536" s="24"/>
      <c r="F536" s="24"/>
      <c r="G536" s="36"/>
    </row>
    <row r="537" spans="2:7" ht="18" customHeight="1" x14ac:dyDescent="0.25">
      <c r="B537" s="200"/>
      <c r="E537" s="24"/>
      <c r="F537" s="24"/>
      <c r="G537" s="36"/>
    </row>
    <row r="538" spans="2:7" ht="18" customHeight="1" x14ac:dyDescent="0.25">
      <c r="B538" s="200"/>
      <c r="E538" s="24"/>
      <c r="F538" s="24"/>
      <c r="G538" s="36"/>
    </row>
    <row r="539" spans="2:7" ht="18" customHeight="1" x14ac:dyDescent="0.25">
      <c r="B539" s="200"/>
      <c r="E539" s="24"/>
      <c r="F539" s="24"/>
      <c r="G539" s="36"/>
    </row>
    <row r="540" spans="2:7" ht="18" customHeight="1" x14ac:dyDescent="0.25">
      <c r="B540" s="200"/>
      <c r="E540" s="24"/>
      <c r="F540" s="24"/>
      <c r="G540" s="36"/>
    </row>
    <row r="541" spans="2:7" ht="18" customHeight="1" x14ac:dyDescent="0.25">
      <c r="B541" s="200"/>
      <c r="E541" s="24"/>
      <c r="F541" s="24"/>
      <c r="G541" s="36"/>
    </row>
    <row r="542" spans="2:7" ht="18" customHeight="1" x14ac:dyDescent="0.25">
      <c r="B542" s="200"/>
      <c r="E542" s="24"/>
      <c r="F542" s="24"/>
      <c r="G542" s="36"/>
    </row>
    <row r="543" spans="2:7" ht="18" customHeight="1" x14ac:dyDescent="0.25">
      <c r="B543" s="200"/>
      <c r="E543" s="24"/>
      <c r="F543" s="24"/>
      <c r="G543" s="36"/>
    </row>
    <row r="544" spans="2:7" ht="18" customHeight="1" x14ac:dyDescent="0.25">
      <c r="B544" s="200"/>
      <c r="E544" s="24"/>
      <c r="F544" s="24"/>
      <c r="G544" s="36"/>
    </row>
    <row r="545" spans="2:7" ht="18" customHeight="1" x14ac:dyDescent="0.25">
      <c r="B545" s="200"/>
      <c r="E545" s="24"/>
      <c r="F545" s="24"/>
      <c r="G545" s="36"/>
    </row>
    <row r="546" spans="2:7" ht="18" customHeight="1" x14ac:dyDescent="0.25">
      <c r="B546" s="200"/>
      <c r="E546" s="24"/>
      <c r="F546" s="24"/>
      <c r="G546" s="36"/>
    </row>
    <row r="547" spans="2:7" ht="18" customHeight="1" x14ac:dyDescent="0.25">
      <c r="B547" s="200"/>
      <c r="E547" s="24"/>
      <c r="F547" s="24"/>
      <c r="G547" s="36"/>
    </row>
    <row r="548" spans="2:7" ht="18" customHeight="1" x14ac:dyDescent="0.25">
      <c r="B548" s="200"/>
      <c r="E548" s="24"/>
      <c r="F548" s="24"/>
      <c r="G548" s="36"/>
    </row>
    <row r="549" spans="2:7" ht="18" customHeight="1" x14ac:dyDescent="0.25">
      <c r="B549" s="200"/>
      <c r="E549" s="24"/>
      <c r="F549" s="24"/>
      <c r="G549" s="36"/>
    </row>
    <row r="550" spans="2:7" ht="18" customHeight="1" x14ac:dyDescent="0.25">
      <c r="B550" s="200"/>
      <c r="E550" s="24"/>
      <c r="F550" s="24"/>
      <c r="G550" s="36"/>
    </row>
    <row r="551" spans="2:7" ht="18" customHeight="1" x14ac:dyDescent="0.25">
      <c r="B551" s="200"/>
      <c r="E551" s="24"/>
      <c r="F551" s="24"/>
      <c r="G551" s="36"/>
    </row>
    <row r="552" spans="2:7" ht="18" customHeight="1" x14ac:dyDescent="0.25">
      <c r="B552" s="200"/>
      <c r="E552" s="24"/>
      <c r="F552" s="24"/>
      <c r="G552" s="36"/>
    </row>
    <row r="553" spans="2:7" ht="18" customHeight="1" x14ac:dyDescent="0.25">
      <c r="B553" s="200"/>
      <c r="E553" s="24"/>
      <c r="F553" s="24"/>
      <c r="G553" s="36"/>
    </row>
    <row r="554" spans="2:7" ht="18" customHeight="1" x14ac:dyDescent="0.25">
      <c r="B554" s="200"/>
      <c r="E554" s="24"/>
      <c r="F554" s="24"/>
      <c r="G554" s="36"/>
    </row>
    <row r="555" spans="2:7" ht="18" customHeight="1" x14ac:dyDescent="0.25">
      <c r="B555" s="200"/>
      <c r="E555" s="24"/>
      <c r="F555" s="24"/>
      <c r="G555" s="36"/>
    </row>
    <row r="556" spans="2:7" ht="18" customHeight="1" x14ac:dyDescent="0.25">
      <c r="B556" s="200"/>
      <c r="E556" s="24"/>
      <c r="F556" s="24"/>
      <c r="G556" s="36"/>
    </row>
    <row r="557" spans="2:7" ht="18" customHeight="1" x14ac:dyDescent="0.25">
      <c r="B557" s="200"/>
      <c r="E557" s="24"/>
      <c r="F557" s="24"/>
      <c r="G557" s="36"/>
    </row>
    <row r="558" spans="2:7" ht="18" customHeight="1" x14ac:dyDescent="0.25">
      <c r="B558" s="200"/>
      <c r="E558" s="24"/>
      <c r="F558" s="24"/>
      <c r="G558" s="36"/>
    </row>
    <row r="559" spans="2:7" ht="18" customHeight="1" x14ac:dyDescent="0.25">
      <c r="B559" s="200"/>
      <c r="E559" s="24"/>
      <c r="F559" s="24"/>
      <c r="G559" s="36"/>
    </row>
    <row r="560" spans="2:7" ht="18" customHeight="1" x14ac:dyDescent="0.25">
      <c r="B560" s="200"/>
      <c r="E560" s="24"/>
      <c r="F560" s="24"/>
      <c r="G560" s="36"/>
    </row>
    <row r="561" spans="2:7" ht="18" customHeight="1" x14ac:dyDescent="0.25">
      <c r="B561" s="200"/>
      <c r="E561" s="24"/>
      <c r="F561" s="24"/>
      <c r="G561" s="36"/>
    </row>
    <row r="562" spans="2:7" ht="18" customHeight="1" x14ac:dyDescent="0.25">
      <c r="B562" s="200"/>
      <c r="E562" s="24"/>
      <c r="F562" s="24"/>
      <c r="G562" s="36"/>
    </row>
    <row r="563" spans="2:7" ht="18" customHeight="1" x14ac:dyDescent="0.25">
      <c r="B563" s="200"/>
      <c r="E563" s="24"/>
      <c r="F563" s="24"/>
      <c r="G563" s="36"/>
    </row>
    <row r="564" spans="2:7" ht="18" customHeight="1" x14ac:dyDescent="0.25">
      <c r="B564" s="200"/>
      <c r="E564" s="24"/>
      <c r="F564" s="24"/>
      <c r="G564" s="36"/>
    </row>
    <row r="565" spans="2:7" ht="18" customHeight="1" x14ac:dyDescent="0.25">
      <c r="B565" s="200"/>
      <c r="E565" s="24"/>
      <c r="F565" s="24"/>
      <c r="G565" s="36"/>
    </row>
    <row r="566" spans="2:7" ht="18" customHeight="1" x14ac:dyDescent="0.25">
      <c r="B566" s="200"/>
      <c r="E566" s="24"/>
      <c r="F566" s="24"/>
      <c r="G566" s="36"/>
    </row>
    <row r="567" spans="2:7" ht="18" customHeight="1" x14ac:dyDescent="0.25">
      <c r="B567" s="200"/>
      <c r="E567" s="24"/>
      <c r="F567" s="24"/>
      <c r="G567" s="36"/>
    </row>
    <row r="568" spans="2:7" ht="18" customHeight="1" x14ac:dyDescent="0.25">
      <c r="B568" s="200"/>
      <c r="E568" s="24"/>
      <c r="F568" s="24"/>
      <c r="G568" s="36"/>
    </row>
    <row r="569" spans="2:7" ht="18" customHeight="1" x14ac:dyDescent="0.25">
      <c r="B569" s="200"/>
      <c r="E569" s="24"/>
      <c r="F569" s="24"/>
      <c r="G569" s="36"/>
    </row>
    <row r="570" spans="2:7" ht="18" customHeight="1" x14ac:dyDescent="0.25">
      <c r="B570" s="200"/>
      <c r="E570" s="24"/>
      <c r="F570" s="24"/>
      <c r="G570" s="36"/>
    </row>
    <row r="571" spans="2:7" ht="18" customHeight="1" x14ac:dyDescent="0.25">
      <c r="B571" s="200"/>
      <c r="E571" s="24"/>
      <c r="F571" s="24"/>
      <c r="G571" s="36"/>
    </row>
    <row r="572" spans="2:7" ht="18" customHeight="1" x14ac:dyDescent="0.25">
      <c r="B572" s="200"/>
      <c r="E572" s="24"/>
      <c r="F572" s="24"/>
      <c r="G572" s="36"/>
    </row>
    <row r="573" spans="2:7" ht="18" customHeight="1" x14ac:dyDescent="0.25">
      <c r="B573" s="200"/>
      <c r="E573" s="24"/>
      <c r="F573" s="24"/>
      <c r="G573" s="36"/>
    </row>
    <row r="574" spans="2:7" ht="18" customHeight="1" x14ac:dyDescent="0.25">
      <c r="B574" s="200"/>
      <c r="E574" s="24"/>
      <c r="F574" s="24"/>
      <c r="G574" s="36"/>
    </row>
    <row r="575" spans="2:7" ht="18" customHeight="1" x14ac:dyDescent="0.25">
      <c r="B575" s="200"/>
      <c r="E575" s="24"/>
      <c r="F575" s="24"/>
      <c r="G575" s="36"/>
    </row>
    <row r="576" spans="2:7" ht="18" customHeight="1" x14ac:dyDescent="0.25">
      <c r="B576" s="200"/>
      <c r="E576" s="24"/>
      <c r="F576" s="24"/>
      <c r="G576" s="36"/>
    </row>
    <row r="577" spans="2:7" ht="18" customHeight="1" x14ac:dyDescent="0.25">
      <c r="B577" s="200"/>
      <c r="E577" s="24"/>
      <c r="F577" s="24"/>
      <c r="G577" s="36"/>
    </row>
    <row r="578" spans="2:7" ht="18" customHeight="1" x14ac:dyDescent="0.25">
      <c r="B578" s="200"/>
      <c r="E578" s="24"/>
      <c r="F578" s="24"/>
      <c r="G578" s="36"/>
    </row>
    <row r="579" spans="2:7" ht="18" customHeight="1" x14ac:dyDescent="0.25">
      <c r="B579" s="200"/>
      <c r="E579" s="24"/>
      <c r="F579" s="24"/>
      <c r="G579" s="36"/>
    </row>
    <row r="580" spans="2:7" ht="18" customHeight="1" x14ac:dyDescent="0.25">
      <c r="B580" s="200"/>
      <c r="E580" s="24"/>
      <c r="F580" s="24"/>
      <c r="G580" s="36"/>
    </row>
    <row r="581" spans="2:7" ht="18" customHeight="1" x14ac:dyDescent="0.25">
      <c r="B581" s="200"/>
      <c r="E581" s="24"/>
      <c r="F581" s="24"/>
      <c r="G581" s="36"/>
    </row>
    <row r="582" spans="2:7" ht="18" customHeight="1" x14ac:dyDescent="0.25">
      <c r="B582" s="200"/>
      <c r="E582" s="24"/>
      <c r="F582" s="24"/>
      <c r="G582" s="36"/>
    </row>
    <row r="583" spans="2:7" ht="18" customHeight="1" x14ac:dyDescent="0.25">
      <c r="B583" s="200"/>
      <c r="E583" s="24"/>
      <c r="F583" s="24"/>
      <c r="G583" s="36"/>
    </row>
    <row r="584" spans="2:7" ht="18" customHeight="1" x14ac:dyDescent="0.25">
      <c r="B584" s="200"/>
      <c r="E584" s="24"/>
      <c r="F584" s="24"/>
      <c r="G584" s="36"/>
    </row>
    <row r="585" spans="2:7" ht="18" customHeight="1" x14ac:dyDescent="0.25">
      <c r="B585" s="200"/>
      <c r="E585" s="24"/>
      <c r="F585" s="24"/>
      <c r="G585" s="36"/>
    </row>
    <row r="586" spans="2:7" ht="18" customHeight="1" x14ac:dyDescent="0.25">
      <c r="B586" s="200"/>
      <c r="E586" s="24"/>
      <c r="F586" s="24"/>
      <c r="G586" s="36"/>
    </row>
    <row r="587" spans="2:7" ht="18" customHeight="1" x14ac:dyDescent="0.25">
      <c r="B587" s="200"/>
      <c r="E587" s="24"/>
      <c r="F587" s="24"/>
      <c r="G587" s="36"/>
    </row>
    <row r="588" spans="2:7" ht="18" customHeight="1" x14ac:dyDescent="0.25">
      <c r="B588" s="200"/>
      <c r="E588" s="24"/>
      <c r="F588" s="24"/>
      <c r="G588" s="36"/>
    </row>
    <row r="589" spans="2:7" ht="18" customHeight="1" x14ac:dyDescent="0.25">
      <c r="B589" s="200"/>
      <c r="E589" s="24"/>
      <c r="F589" s="24"/>
      <c r="G589" s="36"/>
    </row>
    <row r="590" spans="2:7" ht="18" customHeight="1" x14ac:dyDescent="0.25">
      <c r="B590" s="200"/>
      <c r="E590" s="24"/>
      <c r="F590" s="24"/>
      <c r="G590" s="36"/>
    </row>
    <row r="591" spans="2:7" ht="18" customHeight="1" x14ac:dyDescent="0.25">
      <c r="B591" s="200"/>
      <c r="E591" s="24"/>
      <c r="F591" s="24"/>
      <c r="G591" s="36"/>
    </row>
    <row r="592" spans="2:7" ht="18" customHeight="1" x14ac:dyDescent="0.25">
      <c r="B592" s="200"/>
      <c r="E592" s="24"/>
      <c r="F592" s="24"/>
      <c r="G592" s="36"/>
    </row>
    <row r="593" spans="2:7" ht="18" customHeight="1" x14ac:dyDescent="0.25">
      <c r="B593" s="200"/>
      <c r="E593" s="24"/>
      <c r="F593" s="24"/>
      <c r="G593" s="36"/>
    </row>
    <row r="594" spans="2:7" ht="18" customHeight="1" x14ac:dyDescent="0.25">
      <c r="B594" s="200"/>
      <c r="E594" s="24"/>
      <c r="F594" s="24"/>
      <c r="G594" s="36"/>
    </row>
    <row r="595" spans="2:7" ht="18" customHeight="1" x14ac:dyDescent="0.25">
      <c r="B595" s="200"/>
      <c r="E595" s="24"/>
      <c r="F595" s="24"/>
      <c r="G595" s="36"/>
    </row>
    <row r="596" spans="2:7" ht="18" customHeight="1" x14ac:dyDescent="0.25">
      <c r="B596" s="200"/>
      <c r="E596" s="24"/>
      <c r="F596" s="24"/>
      <c r="G596" s="36"/>
    </row>
    <row r="597" spans="2:7" ht="18" customHeight="1" x14ac:dyDescent="0.25">
      <c r="B597" s="200"/>
      <c r="E597" s="24"/>
      <c r="F597" s="24"/>
      <c r="G597" s="36"/>
    </row>
    <row r="598" spans="2:7" ht="18" customHeight="1" x14ac:dyDescent="0.25">
      <c r="B598" s="200"/>
      <c r="E598" s="24"/>
      <c r="F598" s="24"/>
      <c r="G598" s="36"/>
    </row>
    <row r="599" spans="2:7" ht="18" customHeight="1" x14ac:dyDescent="0.25">
      <c r="B599" s="200"/>
      <c r="E599" s="24"/>
      <c r="F599" s="24"/>
      <c r="G599" s="36"/>
    </row>
    <row r="600" spans="2:7" ht="18" customHeight="1" x14ac:dyDescent="0.25">
      <c r="B600" s="200"/>
      <c r="E600" s="24"/>
      <c r="F600" s="24"/>
      <c r="G600" s="36"/>
    </row>
    <row r="601" spans="2:7" ht="18" customHeight="1" x14ac:dyDescent="0.25">
      <c r="B601" s="200"/>
      <c r="E601" s="24"/>
      <c r="F601" s="24"/>
      <c r="G601" s="36"/>
    </row>
    <row r="602" spans="2:7" ht="18" customHeight="1" x14ac:dyDescent="0.25">
      <c r="B602" s="200"/>
      <c r="E602" s="24"/>
      <c r="F602" s="24"/>
      <c r="G602" s="36"/>
    </row>
    <row r="603" spans="2:7" ht="18" customHeight="1" x14ac:dyDescent="0.25">
      <c r="B603" s="200"/>
      <c r="E603" s="24"/>
      <c r="F603" s="24"/>
      <c r="G603" s="36"/>
    </row>
    <row r="604" spans="2:7" ht="18" customHeight="1" x14ac:dyDescent="0.25">
      <c r="B604" s="200"/>
      <c r="E604" s="24"/>
      <c r="F604" s="24"/>
      <c r="G604" s="36"/>
    </row>
    <row r="605" spans="2:7" ht="18" customHeight="1" x14ac:dyDescent="0.25">
      <c r="B605" s="200"/>
      <c r="E605" s="24"/>
      <c r="F605" s="24"/>
      <c r="G605" s="36"/>
    </row>
    <row r="606" spans="2:7" ht="18" customHeight="1" x14ac:dyDescent="0.25">
      <c r="B606" s="200"/>
      <c r="E606" s="24"/>
      <c r="F606" s="24"/>
      <c r="G606" s="36"/>
    </row>
    <row r="607" spans="2:7" ht="18" customHeight="1" x14ac:dyDescent="0.25">
      <c r="B607" s="200"/>
      <c r="E607" s="24"/>
      <c r="F607" s="24"/>
      <c r="G607" s="36"/>
    </row>
    <row r="608" spans="2:7" ht="18" customHeight="1" x14ac:dyDescent="0.25">
      <c r="B608" s="200"/>
      <c r="E608" s="24"/>
      <c r="F608" s="24"/>
      <c r="G608" s="36"/>
    </row>
    <row r="609" spans="2:7" ht="18" customHeight="1" x14ac:dyDescent="0.25">
      <c r="B609" s="200"/>
      <c r="E609" s="24"/>
      <c r="F609" s="24"/>
      <c r="G609" s="36"/>
    </row>
    <row r="610" spans="2:7" ht="18" customHeight="1" x14ac:dyDescent="0.25">
      <c r="B610" s="200"/>
      <c r="E610" s="24"/>
      <c r="F610" s="24"/>
      <c r="G610" s="36"/>
    </row>
    <row r="611" spans="2:7" ht="18" customHeight="1" x14ac:dyDescent="0.25">
      <c r="B611" s="200"/>
      <c r="E611" s="24"/>
      <c r="F611" s="24"/>
      <c r="G611" s="36"/>
    </row>
    <row r="612" spans="2:7" ht="18" customHeight="1" x14ac:dyDescent="0.25">
      <c r="B612" s="200"/>
      <c r="E612" s="24"/>
      <c r="F612" s="24"/>
      <c r="G612" s="36"/>
    </row>
    <row r="613" spans="2:7" ht="18" customHeight="1" x14ac:dyDescent="0.25">
      <c r="B613" s="200"/>
      <c r="E613" s="24"/>
      <c r="F613" s="24"/>
      <c r="G613" s="36"/>
    </row>
    <row r="614" spans="2:7" ht="18" customHeight="1" x14ac:dyDescent="0.25">
      <c r="B614" s="200"/>
      <c r="E614" s="24"/>
      <c r="F614" s="24"/>
      <c r="G614" s="36"/>
    </row>
    <row r="615" spans="2:7" ht="18" customHeight="1" x14ac:dyDescent="0.25">
      <c r="B615" s="200"/>
      <c r="E615" s="24"/>
      <c r="F615" s="24"/>
      <c r="G615" s="36"/>
    </row>
    <row r="616" spans="2:7" ht="18" customHeight="1" x14ac:dyDescent="0.25">
      <c r="B616" s="200"/>
      <c r="E616" s="24"/>
      <c r="F616" s="24"/>
      <c r="G616" s="36"/>
    </row>
    <row r="617" spans="2:7" ht="18" customHeight="1" x14ac:dyDescent="0.25">
      <c r="B617" s="200"/>
      <c r="E617" s="24"/>
      <c r="F617" s="24"/>
      <c r="G617" s="36"/>
    </row>
    <row r="618" spans="2:7" ht="18" customHeight="1" x14ac:dyDescent="0.25">
      <c r="B618" s="200"/>
      <c r="E618" s="24"/>
      <c r="F618" s="24"/>
      <c r="G618" s="36"/>
    </row>
    <row r="619" spans="2:7" ht="18" customHeight="1" x14ac:dyDescent="0.25">
      <c r="B619" s="200"/>
      <c r="E619" s="24"/>
      <c r="F619" s="24"/>
      <c r="G619" s="36"/>
    </row>
    <row r="620" spans="2:7" ht="18" customHeight="1" x14ac:dyDescent="0.25">
      <c r="B620" s="200"/>
      <c r="E620" s="24"/>
      <c r="F620" s="24"/>
      <c r="G620" s="36"/>
    </row>
    <row r="621" spans="2:7" ht="18" customHeight="1" x14ac:dyDescent="0.25">
      <c r="B621" s="200"/>
      <c r="E621" s="24"/>
      <c r="F621" s="24"/>
      <c r="G621" s="36"/>
    </row>
    <row r="622" spans="2:7" ht="18" customHeight="1" x14ac:dyDescent="0.25">
      <c r="B622" s="200"/>
      <c r="E622" s="24"/>
      <c r="F622" s="24"/>
      <c r="G622" s="36"/>
    </row>
    <row r="623" spans="2:7" ht="18" customHeight="1" x14ac:dyDescent="0.25">
      <c r="B623" s="200"/>
      <c r="E623" s="24"/>
      <c r="F623" s="24"/>
      <c r="G623" s="36"/>
    </row>
    <row r="624" spans="2:7" ht="18" customHeight="1" x14ac:dyDescent="0.25">
      <c r="B624" s="200"/>
      <c r="E624" s="24"/>
      <c r="F624" s="24"/>
      <c r="G624" s="36"/>
    </row>
    <row r="625" spans="2:7" ht="18" customHeight="1" x14ac:dyDescent="0.25">
      <c r="B625" s="200"/>
      <c r="E625" s="24"/>
      <c r="F625" s="24"/>
      <c r="G625" s="36"/>
    </row>
    <row r="626" spans="2:7" ht="18" customHeight="1" x14ac:dyDescent="0.25">
      <c r="B626" s="200"/>
      <c r="E626" s="24"/>
      <c r="F626" s="24"/>
      <c r="G626" s="36"/>
    </row>
    <row r="627" spans="2:7" ht="18" customHeight="1" x14ac:dyDescent="0.25">
      <c r="B627" s="200"/>
      <c r="E627" s="24"/>
      <c r="F627" s="24"/>
      <c r="G627" s="36"/>
    </row>
    <row r="628" spans="2:7" ht="18" customHeight="1" x14ac:dyDescent="0.25">
      <c r="B628" s="200"/>
      <c r="E628" s="24"/>
      <c r="F628" s="24"/>
      <c r="G628" s="36"/>
    </row>
    <row r="629" spans="2:7" ht="18" customHeight="1" x14ac:dyDescent="0.25">
      <c r="B629" s="200"/>
      <c r="E629" s="24"/>
      <c r="F629" s="24"/>
      <c r="G629" s="36"/>
    </row>
    <row r="630" spans="2:7" ht="18" customHeight="1" x14ac:dyDescent="0.25">
      <c r="B630" s="200"/>
      <c r="E630" s="24"/>
      <c r="F630" s="24"/>
      <c r="G630" s="36"/>
    </row>
    <row r="631" spans="2:7" ht="18" customHeight="1" x14ac:dyDescent="0.25">
      <c r="B631" s="200"/>
      <c r="E631" s="24"/>
      <c r="F631" s="24"/>
      <c r="G631" s="36"/>
    </row>
    <row r="632" spans="2:7" ht="18" customHeight="1" x14ac:dyDescent="0.25">
      <c r="B632" s="200"/>
      <c r="E632" s="24"/>
      <c r="F632" s="24"/>
      <c r="G632" s="36"/>
    </row>
    <row r="633" spans="2:7" ht="18" customHeight="1" x14ac:dyDescent="0.25">
      <c r="B633" s="200"/>
      <c r="E633" s="24"/>
      <c r="F633" s="24"/>
      <c r="G633" s="36"/>
    </row>
    <row r="634" spans="2:7" ht="18" customHeight="1" x14ac:dyDescent="0.25">
      <c r="B634" s="200"/>
      <c r="E634" s="24"/>
      <c r="F634" s="24"/>
      <c r="G634" s="36"/>
    </row>
    <row r="635" spans="2:7" ht="18" customHeight="1" x14ac:dyDescent="0.25">
      <c r="B635" s="200"/>
      <c r="E635" s="24"/>
      <c r="F635" s="24"/>
      <c r="G635" s="36"/>
    </row>
    <row r="636" spans="2:7" ht="18" customHeight="1" x14ac:dyDescent="0.25">
      <c r="B636" s="200"/>
      <c r="E636" s="24"/>
      <c r="F636" s="24"/>
      <c r="G636" s="36"/>
    </row>
    <row r="637" spans="2:7" ht="18" customHeight="1" x14ac:dyDescent="0.25">
      <c r="B637" s="200"/>
      <c r="E637" s="24"/>
      <c r="F637" s="24"/>
      <c r="G637" s="36"/>
    </row>
    <row r="638" spans="2:7" ht="18" customHeight="1" x14ac:dyDescent="0.25">
      <c r="B638" s="200"/>
      <c r="E638" s="24"/>
      <c r="F638" s="24"/>
      <c r="G638" s="36"/>
    </row>
    <row r="639" spans="2:7" ht="18" customHeight="1" x14ac:dyDescent="0.25">
      <c r="B639" s="200"/>
      <c r="E639" s="24"/>
      <c r="F639" s="24"/>
      <c r="G639" s="36"/>
    </row>
    <row r="640" spans="2:7" ht="18" customHeight="1" x14ac:dyDescent="0.25">
      <c r="B640" s="200"/>
      <c r="E640" s="24"/>
      <c r="F640" s="24"/>
      <c r="G640" s="36"/>
    </row>
    <row r="641" spans="2:7" ht="18" customHeight="1" x14ac:dyDescent="0.25">
      <c r="B641" s="200"/>
      <c r="E641" s="24"/>
      <c r="F641" s="24"/>
      <c r="G641" s="36"/>
    </row>
    <row r="642" spans="2:7" ht="18" customHeight="1" x14ac:dyDescent="0.25">
      <c r="B642" s="200"/>
      <c r="E642" s="24"/>
      <c r="F642" s="24"/>
      <c r="G642" s="36"/>
    </row>
    <row r="643" spans="2:7" ht="18" customHeight="1" x14ac:dyDescent="0.25">
      <c r="B643" s="200"/>
      <c r="E643" s="24"/>
      <c r="F643" s="24"/>
      <c r="G643" s="36"/>
    </row>
    <row r="644" spans="2:7" ht="18" customHeight="1" x14ac:dyDescent="0.25">
      <c r="B644" s="200"/>
      <c r="E644" s="24"/>
      <c r="F644" s="24"/>
      <c r="G644" s="36"/>
    </row>
    <row r="645" spans="2:7" ht="18" customHeight="1" x14ac:dyDescent="0.25">
      <c r="B645" s="200"/>
      <c r="E645" s="24"/>
      <c r="F645" s="24"/>
      <c r="G645" s="36"/>
    </row>
    <row r="646" spans="2:7" ht="18" customHeight="1" x14ac:dyDescent="0.25">
      <c r="B646" s="200"/>
      <c r="E646" s="24"/>
      <c r="F646" s="24"/>
      <c r="G646" s="36"/>
    </row>
    <row r="647" spans="2:7" ht="18" customHeight="1" x14ac:dyDescent="0.25">
      <c r="B647" s="200"/>
      <c r="E647" s="24"/>
      <c r="F647" s="24"/>
      <c r="G647" s="36"/>
    </row>
    <row r="648" spans="2:7" ht="18" customHeight="1" x14ac:dyDescent="0.25">
      <c r="B648" s="200"/>
      <c r="E648" s="24"/>
      <c r="F648" s="24"/>
      <c r="G648" s="36"/>
    </row>
    <row r="649" spans="2:7" ht="18" customHeight="1" x14ac:dyDescent="0.25">
      <c r="B649" s="200"/>
      <c r="E649" s="24"/>
      <c r="F649" s="24"/>
      <c r="G649" s="36"/>
    </row>
    <row r="650" spans="2:7" ht="18" customHeight="1" x14ac:dyDescent="0.25">
      <c r="B650" s="200"/>
      <c r="E650" s="24"/>
      <c r="F650" s="24"/>
      <c r="G650" s="36"/>
    </row>
    <row r="651" spans="2:7" ht="18" customHeight="1" x14ac:dyDescent="0.25">
      <c r="B651" s="200"/>
      <c r="E651" s="24"/>
      <c r="F651" s="24"/>
      <c r="G651" s="36"/>
    </row>
    <row r="652" spans="2:7" ht="18" customHeight="1" x14ac:dyDescent="0.25">
      <c r="B652" s="200"/>
      <c r="E652" s="24"/>
      <c r="F652" s="24"/>
      <c r="G652" s="36"/>
    </row>
    <row r="653" spans="2:7" ht="18" customHeight="1" x14ac:dyDescent="0.25">
      <c r="B653" s="200"/>
      <c r="E653" s="24"/>
      <c r="F653" s="24"/>
      <c r="G653" s="36"/>
    </row>
    <row r="654" spans="2:7" ht="18" customHeight="1" x14ac:dyDescent="0.25">
      <c r="B654" s="200"/>
      <c r="E654" s="24"/>
      <c r="F654" s="24"/>
      <c r="G654" s="36"/>
    </row>
    <row r="655" spans="2:7" ht="18" customHeight="1" x14ac:dyDescent="0.25">
      <c r="B655" s="200"/>
      <c r="E655" s="24"/>
      <c r="F655" s="24"/>
      <c r="G655" s="36"/>
    </row>
    <row r="656" spans="2:7" ht="18" customHeight="1" x14ac:dyDescent="0.25">
      <c r="B656" s="200"/>
      <c r="E656" s="24"/>
      <c r="F656" s="24"/>
      <c r="G656" s="36"/>
    </row>
    <row r="657" spans="2:7" ht="18" customHeight="1" x14ac:dyDescent="0.25">
      <c r="B657" s="200"/>
      <c r="E657" s="24"/>
      <c r="F657" s="24"/>
      <c r="G657" s="36"/>
    </row>
    <row r="658" spans="2:7" ht="18" customHeight="1" x14ac:dyDescent="0.25">
      <c r="B658" s="200"/>
      <c r="E658" s="24"/>
      <c r="F658" s="24"/>
      <c r="G658" s="36"/>
    </row>
    <row r="659" spans="2:7" ht="18" customHeight="1" x14ac:dyDescent="0.25">
      <c r="B659" s="200"/>
      <c r="E659" s="24"/>
      <c r="F659" s="24"/>
      <c r="G659" s="36"/>
    </row>
    <row r="660" spans="2:7" ht="18" customHeight="1" x14ac:dyDescent="0.25">
      <c r="B660" s="200"/>
      <c r="E660" s="24"/>
      <c r="F660" s="24"/>
      <c r="G660" s="36"/>
    </row>
    <row r="661" spans="2:7" ht="18" customHeight="1" x14ac:dyDescent="0.25">
      <c r="B661" s="200"/>
      <c r="E661" s="24"/>
      <c r="F661" s="24"/>
      <c r="G661" s="36"/>
    </row>
    <row r="662" spans="2:7" ht="18" customHeight="1" x14ac:dyDescent="0.25">
      <c r="B662" s="200"/>
      <c r="E662" s="24"/>
      <c r="F662" s="24"/>
      <c r="G662" s="36"/>
    </row>
    <row r="663" spans="2:7" ht="18" customHeight="1" x14ac:dyDescent="0.25">
      <c r="B663" s="200"/>
      <c r="E663" s="24"/>
      <c r="F663" s="24"/>
      <c r="G663" s="36"/>
    </row>
    <row r="664" spans="2:7" ht="18" customHeight="1" x14ac:dyDescent="0.25">
      <c r="B664" s="200"/>
      <c r="E664" s="24"/>
      <c r="F664" s="24"/>
      <c r="G664" s="36"/>
    </row>
    <row r="665" spans="2:7" ht="18" customHeight="1" x14ac:dyDescent="0.25">
      <c r="B665" s="200"/>
      <c r="E665" s="24"/>
      <c r="F665" s="24"/>
      <c r="G665" s="36"/>
    </row>
    <row r="666" spans="2:7" ht="18" customHeight="1" x14ac:dyDescent="0.25">
      <c r="B666" s="200"/>
      <c r="E666" s="24"/>
      <c r="F666" s="24"/>
      <c r="G666" s="36"/>
    </row>
    <row r="667" spans="2:7" ht="18" customHeight="1" x14ac:dyDescent="0.25">
      <c r="B667" s="200"/>
      <c r="E667" s="24"/>
      <c r="F667" s="24"/>
      <c r="G667" s="36"/>
    </row>
    <row r="668" spans="2:7" ht="18" customHeight="1" x14ac:dyDescent="0.25">
      <c r="B668" s="200"/>
      <c r="E668" s="24"/>
      <c r="F668" s="24"/>
      <c r="G668" s="36"/>
    </row>
    <row r="669" spans="2:7" ht="18" customHeight="1" x14ac:dyDescent="0.25">
      <c r="B669" s="200"/>
      <c r="E669" s="24"/>
      <c r="F669" s="24"/>
      <c r="G669" s="36"/>
    </row>
    <row r="670" spans="2:7" ht="18" customHeight="1" x14ac:dyDescent="0.25">
      <c r="B670" s="200"/>
      <c r="E670" s="24"/>
      <c r="F670" s="24"/>
      <c r="G670" s="36"/>
    </row>
    <row r="671" spans="2:7" ht="18" customHeight="1" x14ac:dyDescent="0.25">
      <c r="B671" s="200"/>
      <c r="E671" s="24"/>
      <c r="F671" s="24"/>
      <c r="G671" s="36"/>
    </row>
    <row r="672" spans="2:7" ht="18" customHeight="1" x14ac:dyDescent="0.25">
      <c r="B672" s="200"/>
      <c r="E672" s="24"/>
      <c r="F672" s="24"/>
      <c r="G672" s="36"/>
    </row>
    <row r="673" spans="2:7" ht="18" customHeight="1" x14ac:dyDescent="0.25">
      <c r="B673" s="200"/>
      <c r="E673" s="24"/>
      <c r="F673" s="24"/>
      <c r="G673" s="36"/>
    </row>
    <row r="674" spans="2:7" ht="18" customHeight="1" x14ac:dyDescent="0.25">
      <c r="B674" s="200"/>
      <c r="E674" s="24"/>
      <c r="F674" s="24"/>
      <c r="G674" s="36"/>
    </row>
    <row r="675" spans="2:7" ht="18" customHeight="1" x14ac:dyDescent="0.25">
      <c r="B675" s="200"/>
      <c r="E675" s="24"/>
      <c r="F675" s="24"/>
      <c r="G675" s="36"/>
    </row>
    <row r="676" spans="2:7" ht="18" customHeight="1" x14ac:dyDescent="0.25">
      <c r="B676" s="200"/>
      <c r="E676" s="24"/>
      <c r="F676" s="24"/>
      <c r="G676" s="36"/>
    </row>
    <row r="677" spans="2:7" ht="18" customHeight="1" x14ac:dyDescent="0.25">
      <c r="B677" s="200"/>
      <c r="E677" s="24"/>
      <c r="F677" s="24"/>
      <c r="G677" s="36"/>
    </row>
    <row r="678" spans="2:7" ht="18" customHeight="1" x14ac:dyDescent="0.25">
      <c r="B678" s="200"/>
      <c r="E678" s="24"/>
      <c r="F678" s="24"/>
      <c r="G678" s="36"/>
    </row>
    <row r="679" spans="2:7" ht="18" customHeight="1" x14ac:dyDescent="0.25">
      <c r="B679" s="200"/>
      <c r="E679" s="24"/>
      <c r="F679" s="24"/>
      <c r="G679" s="36"/>
    </row>
    <row r="680" spans="2:7" ht="18" customHeight="1" x14ac:dyDescent="0.25">
      <c r="B680" s="200"/>
      <c r="E680" s="24"/>
      <c r="F680" s="24"/>
      <c r="G680" s="36"/>
    </row>
    <row r="681" spans="2:7" ht="18" customHeight="1" x14ac:dyDescent="0.25">
      <c r="B681" s="200"/>
      <c r="E681" s="24"/>
      <c r="F681" s="24"/>
      <c r="G681" s="36"/>
    </row>
    <row r="682" spans="2:7" ht="18" customHeight="1" x14ac:dyDescent="0.25">
      <c r="B682" s="200"/>
      <c r="E682" s="24"/>
      <c r="F682" s="24"/>
      <c r="G682" s="36"/>
    </row>
    <row r="683" spans="2:7" ht="18" customHeight="1" x14ac:dyDescent="0.25">
      <c r="B683" s="200"/>
      <c r="E683" s="24"/>
      <c r="F683" s="24"/>
      <c r="G683" s="36"/>
    </row>
    <row r="684" spans="2:7" ht="18" customHeight="1" x14ac:dyDescent="0.25">
      <c r="B684" s="200"/>
      <c r="E684" s="24"/>
      <c r="F684" s="24"/>
      <c r="G684" s="36"/>
    </row>
    <row r="685" spans="2:7" ht="18" customHeight="1" x14ac:dyDescent="0.25">
      <c r="B685" s="200"/>
      <c r="E685" s="24"/>
      <c r="F685" s="24"/>
      <c r="G685" s="36"/>
    </row>
    <row r="686" spans="2:7" ht="18" customHeight="1" x14ac:dyDescent="0.25">
      <c r="B686" s="200"/>
      <c r="E686" s="24"/>
      <c r="F686" s="24"/>
      <c r="G686" s="36"/>
    </row>
    <row r="687" spans="2:7" ht="18" customHeight="1" x14ac:dyDescent="0.25">
      <c r="B687" s="200"/>
      <c r="E687" s="24"/>
      <c r="F687" s="24"/>
      <c r="G687" s="36"/>
    </row>
    <row r="688" spans="2:7" ht="18" customHeight="1" x14ac:dyDescent="0.25">
      <c r="B688" s="200"/>
      <c r="E688" s="24"/>
      <c r="F688" s="24"/>
      <c r="G688" s="36"/>
    </row>
    <row r="689" spans="2:7" ht="18" customHeight="1" x14ac:dyDescent="0.25">
      <c r="B689" s="200"/>
      <c r="E689" s="24"/>
      <c r="F689" s="24"/>
      <c r="G689" s="36"/>
    </row>
    <row r="690" spans="2:7" ht="18" customHeight="1" x14ac:dyDescent="0.25">
      <c r="B690" s="200"/>
      <c r="E690" s="24"/>
      <c r="F690" s="24"/>
      <c r="G690" s="36"/>
    </row>
    <row r="691" spans="2:7" ht="18" customHeight="1" x14ac:dyDescent="0.25">
      <c r="B691" s="200"/>
      <c r="E691" s="24"/>
      <c r="F691" s="24"/>
      <c r="G691" s="36"/>
    </row>
    <row r="692" spans="2:7" ht="18" customHeight="1" x14ac:dyDescent="0.25">
      <c r="B692" s="200"/>
      <c r="E692" s="24"/>
      <c r="F692" s="24"/>
      <c r="G692" s="36"/>
    </row>
    <row r="693" spans="2:7" ht="18" customHeight="1" x14ac:dyDescent="0.25">
      <c r="B693" s="200"/>
      <c r="E693" s="24"/>
      <c r="F693" s="24"/>
      <c r="G693" s="36"/>
    </row>
    <row r="694" spans="2:7" ht="18" customHeight="1" x14ac:dyDescent="0.25">
      <c r="B694" s="200"/>
      <c r="E694" s="24"/>
      <c r="F694" s="24"/>
      <c r="G694" s="36"/>
    </row>
    <row r="695" spans="2:7" ht="18" customHeight="1" x14ac:dyDescent="0.25">
      <c r="B695" s="200"/>
      <c r="E695" s="24"/>
      <c r="F695" s="24"/>
      <c r="G695" s="36"/>
    </row>
    <row r="696" spans="2:7" ht="18" customHeight="1" x14ac:dyDescent="0.25">
      <c r="B696" s="200"/>
      <c r="E696" s="24"/>
      <c r="F696" s="24"/>
      <c r="G696" s="36"/>
    </row>
    <row r="697" spans="2:7" ht="18" customHeight="1" x14ac:dyDescent="0.25">
      <c r="B697" s="200"/>
      <c r="E697" s="24"/>
      <c r="F697" s="24"/>
      <c r="G697" s="36"/>
    </row>
    <row r="698" spans="2:7" ht="18" customHeight="1" x14ac:dyDescent="0.25">
      <c r="B698" s="200"/>
      <c r="E698" s="24"/>
      <c r="F698" s="24"/>
      <c r="G698" s="36"/>
    </row>
    <row r="699" spans="2:7" ht="18" customHeight="1" x14ac:dyDescent="0.25">
      <c r="B699" s="200"/>
      <c r="E699" s="24"/>
      <c r="F699" s="24"/>
      <c r="G699" s="36"/>
    </row>
    <row r="700" spans="2:7" ht="18" customHeight="1" x14ac:dyDescent="0.25">
      <c r="B700" s="200"/>
      <c r="E700" s="24"/>
      <c r="F700" s="24"/>
      <c r="G700" s="36"/>
    </row>
    <row r="701" spans="2:7" ht="18" customHeight="1" x14ac:dyDescent="0.25">
      <c r="B701" s="200"/>
      <c r="E701" s="24"/>
      <c r="F701" s="24"/>
      <c r="G701" s="36"/>
    </row>
    <row r="702" spans="2:7" ht="18" customHeight="1" x14ac:dyDescent="0.25">
      <c r="B702" s="200"/>
      <c r="E702" s="24"/>
      <c r="F702" s="24"/>
      <c r="G702" s="36"/>
    </row>
    <row r="703" spans="2:7" ht="18" customHeight="1" x14ac:dyDescent="0.25">
      <c r="B703" s="200"/>
      <c r="E703" s="24"/>
      <c r="F703" s="24"/>
      <c r="G703" s="36"/>
    </row>
    <row r="704" spans="2:7" ht="18" customHeight="1" x14ac:dyDescent="0.25">
      <c r="B704" s="200"/>
      <c r="E704" s="24"/>
      <c r="F704" s="24"/>
      <c r="G704" s="36"/>
    </row>
    <row r="705" spans="2:7" ht="18" customHeight="1" x14ac:dyDescent="0.25">
      <c r="B705" s="200"/>
      <c r="E705" s="24"/>
      <c r="F705" s="24"/>
      <c r="G705" s="36"/>
    </row>
    <row r="706" spans="2:7" ht="18" customHeight="1" x14ac:dyDescent="0.25">
      <c r="B706" s="200"/>
      <c r="E706" s="24"/>
      <c r="F706" s="24"/>
      <c r="G706" s="36"/>
    </row>
    <row r="707" spans="2:7" ht="18" customHeight="1" x14ac:dyDescent="0.25">
      <c r="B707" s="200"/>
      <c r="E707" s="24"/>
      <c r="F707" s="24"/>
      <c r="G707" s="36"/>
    </row>
    <row r="708" spans="2:7" ht="18" customHeight="1" x14ac:dyDescent="0.25">
      <c r="B708" s="200"/>
      <c r="E708" s="24"/>
      <c r="F708" s="24"/>
      <c r="G708" s="36"/>
    </row>
    <row r="709" spans="2:7" ht="18" customHeight="1" x14ac:dyDescent="0.25">
      <c r="B709" s="200"/>
      <c r="E709" s="24"/>
      <c r="F709" s="24"/>
      <c r="G709" s="36"/>
    </row>
    <row r="710" spans="2:7" ht="18" customHeight="1" x14ac:dyDescent="0.25">
      <c r="B710" s="200"/>
      <c r="E710" s="24"/>
      <c r="F710" s="24"/>
      <c r="G710" s="36"/>
    </row>
    <row r="711" spans="2:7" ht="18" customHeight="1" x14ac:dyDescent="0.25">
      <c r="B711" s="200"/>
      <c r="E711" s="24"/>
      <c r="F711" s="24"/>
      <c r="G711" s="36"/>
    </row>
    <row r="712" spans="2:7" ht="18" customHeight="1" x14ac:dyDescent="0.25">
      <c r="B712" s="200"/>
      <c r="E712" s="24"/>
      <c r="F712" s="24"/>
      <c r="G712" s="36"/>
    </row>
    <row r="713" spans="2:7" ht="18" customHeight="1" x14ac:dyDescent="0.25">
      <c r="B713" s="200"/>
      <c r="E713" s="24"/>
      <c r="F713" s="24"/>
      <c r="G713" s="36"/>
    </row>
    <row r="714" spans="2:7" ht="18" customHeight="1" x14ac:dyDescent="0.25">
      <c r="B714" s="200"/>
      <c r="E714" s="24"/>
      <c r="F714" s="24"/>
      <c r="G714" s="36"/>
    </row>
    <row r="715" spans="2:7" ht="18" customHeight="1" x14ac:dyDescent="0.25">
      <c r="B715" s="200"/>
      <c r="E715" s="24"/>
      <c r="F715" s="24"/>
      <c r="G715" s="36"/>
    </row>
    <row r="716" spans="2:7" ht="18" customHeight="1" x14ac:dyDescent="0.25">
      <c r="B716" s="200"/>
      <c r="E716" s="24"/>
      <c r="F716" s="24"/>
      <c r="G716" s="36"/>
    </row>
    <row r="717" spans="2:7" ht="18" customHeight="1" x14ac:dyDescent="0.25">
      <c r="B717" s="200"/>
      <c r="E717" s="24"/>
      <c r="F717" s="24"/>
      <c r="G717" s="36"/>
    </row>
    <row r="718" spans="2:7" ht="18" customHeight="1" x14ac:dyDescent="0.25">
      <c r="B718" s="200"/>
      <c r="E718" s="24"/>
      <c r="F718" s="24"/>
      <c r="G718" s="36"/>
    </row>
    <row r="719" spans="2:7" ht="18" customHeight="1" x14ac:dyDescent="0.25">
      <c r="B719" s="200"/>
      <c r="E719" s="24"/>
      <c r="F719" s="24"/>
      <c r="G719" s="36"/>
    </row>
    <row r="720" spans="2:7" ht="18" customHeight="1" x14ac:dyDescent="0.25">
      <c r="B720" s="200"/>
      <c r="E720" s="24"/>
      <c r="F720" s="24"/>
      <c r="G720" s="36"/>
    </row>
    <row r="721" spans="2:7" ht="18" customHeight="1" x14ac:dyDescent="0.25">
      <c r="B721" s="200"/>
      <c r="E721" s="24"/>
      <c r="F721" s="24"/>
      <c r="G721" s="36"/>
    </row>
    <row r="722" spans="2:7" ht="18" customHeight="1" x14ac:dyDescent="0.25">
      <c r="B722" s="200"/>
      <c r="E722" s="24"/>
      <c r="F722" s="24"/>
      <c r="G722" s="36"/>
    </row>
    <row r="723" spans="2:7" ht="18" customHeight="1" x14ac:dyDescent="0.25">
      <c r="B723" s="200"/>
      <c r="E723" s="24"/>
      <c r="F723" s="24"/>
      <c r="G723" s="36"/>
    </row>
    <row r="724" spans="2:7" ht="18" customHeight="1" x14ac:dyDescent="0.25">
      <c r="B724" s="200"/>
      <c r="E724" s="24"/>
      <c r="F724" s="24"/>
      <c r="G724" s="36"/>
    </row>
    <row r="725" spans="2:7" ht="18" customHeight="1" x14ac:dyDescent="0.25">
      <c r="B725" s="200"/>
      <c r="E725" s="24"/>
      <c r="F725" s="24"/>
      <c r="G725" s="36"/>
    </row>
    <row r="726" spans="2:7" ht="18" customHeight="1" x14ac:dyDescent="0.25">
      <c r="B726" s="200"/>
      <c r="E726" s="24"/>
      <c r="F726" s="24"/>
      <c r="G726" s="36"/>
    </row>
    <row r="727" spans="2:7" ht="18" customHeight="1" x14ac:dyDescent="0.25">
      <c r="B727" s="200"/>
      <c r="E727" s="24"/>
      <c r="F727" s="24"/>
      <c r="G727" s="36"/>
    </row>
    <row r="728" spans="2:7" ht="18" customHeight="1" x14ac:dyDescent="0.25">
      <c r="B728" s="200"/>
      <c r="E728" s="24"/>
      <c r="F728" s="24"/>
      <c r="G728" s="36"/>
    </row>
    <row r="729" spans="2:7" ht="18" customHeight="1" x14ac:dyDescent="0.25">
      <c r="B729" s="200"/>
      <c r="E729" s="24"/>
      <c r="F729" s="24"/>
      <c r="G729" s="36"/>
    </row>
    <row r="730" spans="2:7" ht="18" customHeight="1" x14ac:dyDescent="0.25">
      <c r="B730" s="200"/>
      <c r="E730" s="24"/>
      <c r="F730" s="24"/>
      <c r="G730" s="36"/>
    </row>
    <row r="731" spans="2:7" ht="18" customHeight="1" x14ac:dyDescent="0.25">
      <c r="B731" s="200"/>
      <c r="E731" s="24"/>
      <c r="F731" s="24"/>
      <c r="G731" s="36"/>
    </row>
    <row r="732" spans="2:7" ht="18" customHeight="1" x14ac:dyDescent="0.25">
      <c r="B732" s="200"/>
      <c r="E732" s="24"/>
      <c r="F732" s="24"/>
      <c r="G732" s="36"/>
    </row>
    <row r="733" spans="2:7" ht="18" customHeight="1" x14ac:dyDescent="0.25">
      <c r="B733" s="200"/>
      <c r="E733" s="24"/>
      <c r="F733" s="24"/>
      <c r="G733" s="36"/>
    </row>
    <row r="734" spans="2:7" ht="18" customHeight="1" x14ac:dyDescent="0.25">
      <c r="B734" s="200"/>
      <c r="E734" s="24"/>
      <c r="F734" s="24"/>
      <c r="G734" s="36"/>
    </row>
    <row r="735" spans="2:7" ht="18" customHeight="1" x14ac:dyDescent="0.25">
      <c r="B735" s="200"/>
      <c r="E735" s="24"/>
      <c r="F735" s="24"/>
      <c r="G735" s="36"/>
    </row>
    <row r="736" spans="2:7" ht="18" customHeight="1" x14ac:dyDescent="0.25">
      <c r="B736" s="200"/>
      <c r="E736" s="24"/>
      <c r="F736" s="24"/>
      <c r="G736" s="36"/>
    </row>
    <row r="737" spans="2:7" ht="18" customHeight="1" x14ac:dyDescent="0.25">
      <c r="B737" s="200"/>
      <c r="E737" s="24"/>
      <c r="F737" s="24"/>
      <c r="G737" s="36"/>
    </row>
    <row r="738" spans="2:7" ht="18" customHeight="1" x14ac:dyDescent="0.25">
      <c r="B738" s="200"/>
      <c r="E738" s="24"/>
      <c r="F738" s="24"/>
      <c r="G738" s="36"/>
    </row>
    <row r="739" spans="2:7" ht="18" customHeight="1" x14ac:dyDescent="0.25">
      <c r="B739" s="200"/>
      <c r="E739" s="24"/>
      <c r="F739" s="24"/>
      <c r="G739" s="36"/>
    </row>
    <row r="740" spans="2:7" ht="18" customHeight="1" x14ac:dyDescent="0.25">
      <c r="B740" s="200"/>
      <c r="E740" s="24"/>
      <c r="F740" s="24"/>
      <c r="G740" s="36"/>
    </row>
    <row r="741" spans="2:7" ht="18" customHeight="1" x14ac:dyDescent="0.25">
      <c r="B741" s="200"/>
      <c r="E741" s="24"/>
      <c r="F741" s="24"/>
      <c r="G741" s="36"/>
    </row>
    <row r="742" spans="2:7" ht="18" customHeight="1" x14ac:dyDescent="0.25">
      <c r="B742" s="200"/>
      <c r="E742" s="24"/>
      <c r="F742" s="24"/>
      <c r="G742" s="36"/>
    </row>
    <row r="743" spans="2:7" ht="18" customHeight="1" x14ac:dyDescent="0.25">
      <c r="B743" s="200"/>
      <c r="E743" s="24"/>
      <c r="F743" s="24"/>
      <c r="G743" s="36"/>
    </row>
    <row r="744" spans="2:7" ht="18" customHeight="1" x14ac:dyDescent="0.25">
      <c r="B744" s="200"/>
      <c r="E744" s="24"/>
      <c r="F744" s="24"/>
      <c r="G744" s="36"/>
    </row>
    <row r="745" spans="2:7" ht="18" customHeight="1" x14ac:dyDescent="0.25">
      <c r="B745" s="200"/>
      <c r="E745" s="24"/>
      <c r="F745" s="24"/>
      <c r="G745" s="36"/>
    </row>
    <row r="746" spans="2:7" ht="18" customHeight="1" x14ac:dyDescent="0.25">
      <c r="B746" s="200"/>
      <c r="E746" s="24"/>
      <c r="F746" s="24"/>
      <c r="G746" s="36"/>
    </row>
    <row r="747" spans="2:7" ht="18" customHeight="1" x14ac:dyDescent="0.25">
      <c r="B747" s="200"/>
      <c r="E747" s="24"/>
      <c r="F747" s="24"/>
      <c r="G747" s="36"/>
    </row>
    <row r="748" spans="2:7" ht="18" customHeight="1" x14ac:dyDescent="0.25">
      <c r="B748" s="200"/>
      <c r="E748" s="24"/>
      <c r="F748" s="24"/>
      <c r="G748" s="36"/>
    </row>
    <row r="749" spans="2:7" ht="18" customHeight="1" x14ac:dyDescent="0.25">
      <c r="B749" s="200"/>
      <c r="E749" s="24"/>
      <c r="F749" s="24"/>
      <c r="G749" s="36"/>
    </row>
    <row r="750" spans="2:7" ht="18" customHeight="1" x14ac:dyDescent="0.25">
      <c r="B750" s="200"/>
      <c r="E750" s="24"/>
      <c r="F750" s="24"/>
      <c r="G750" s="36"/>
    </row>
    <row r="751" spans="2:7" ht="18" customHeight="1" x14ac:dyDescent="0.25">
      <c r="B751" s="200"/>
      <c r="E751" s="24"/>
      <c r="F751" s="24"/>
      <c r="G751" s="36"/>
    </row>
    <row r="752" spans="2:7" ht="18" customHeight="1" x14ac:dyDescent="0.25">
      <c r="B752" s="200"/>
      <c r="E752" s="24"/>
      <c r="F752" s="24"/>
      <c r="G752" s="36"/>
    </row>
    <row r="753" spans="2:7" ht="18" customHeight="1" x14ac:dyDescent="0.25">
      <c r="B753" s="200"/>
      <c r="E753" s="24"/>
      <c r="F753" s="24"/>
      <c r="G753" s="36"/>
    </row>
    <row r="754" spans="2:7" ht="18" customHeight="1" x14ac:dyDescent="0.25">
      <c r="B754" s="200"/>
      <c r="E754" s="24"/>
      <c r="F754" s="24"/>
      <c r="G754" s="36"/>
    </row>
    <row r="755" spans="2:7" ht="18" customHeight="1" x14ac:dyDescent="0.25">
      <c r="B755" s="200"/>
      <c r="E755" s="24"/>
      <c r="F755" s="24"/>
      <c r="G755" s="36"/>
    </row>
    <row r="756" spans="2:7" ht="18" customHeight="1" x14ac:dyDescent="0.25">
      <c r="B756" s="200"/>
      <c r="E756" s="24"/>
      <c r="F756" s="24"/>
      <c r="G756" s="36"/>
    </row>
    <row r="757" spans="2:7" ht="18" customHeight="1" x14ac:dyDescent="0.25">
      <c r="B757" s="200"/>
      <c r="E757" s="24"/>
      <c r="F757" s="24"/>
      <c r="G757" s="36"/>
    </row>
    <row r="758" spans="2:7" ht="18" customHeight="1" x14ac:dyDescent="0.25">
      <c r="B758" s="200"/>
      <c r="E758" s="24"/>
      <c r="F758" s="24"/>
      <c r="G758" s="36"/>
    </row>
    <row r="759" spans="2:7" ht="18" customHeight="1" x14ac:dyDescent="0.25">
      <c r="B759" s="200"/>
      <c r="E759" s="24"/>
      <c r="F759" s="24"/>
      <c r="G759" s="36"/>
    </row>
    <row r="760" spans="2:7" ht="18" customHeight="1" x14ac:dyDescent="0.25">
      <c r="B760" s="200"/>
      <c r="E760" s="24"/>
      <c r="F760" s="24"/>
      <c r="G760" s="36"/>
    </row>
    <row r="761" spans="2:7" ht="18" customHeight="1" x14ac:dyDescent="0.25">
      <c r="B761" s="200"/>
      <c r="E761" s="24"/>
      <c r="F761" s="24"/>
      <c r="G761" s="36"/>
    </row>
    <row r="762" spans="2:7" ht="18" customHeight="1" x14ac:dyDescent="0.25">
      <c r="B762" s="200"/>
      <c r="E762" s="24"/>
      <c r="F762" s="24"/>
      <c r="G762" s="36"/>
    </row>
    <row r="763" spans="2:7" ht="18" customHeight="1" x14ac:dyDescent="0.25">
      <c r="B763" s="200"/>
      <c r="E763" s="24"/>
      <c r="F763" s="24"/>
      <c r="G763" s="36"/>
    </row>
    <row r="764" spans="2:7" ht="18" customHeight="1" x14ac:dyDescent="0.25">
      <c r="B764" s="200"/>
      <c r="E764" s="24"/>
      <c r="F764" s="24"/>
      <c r="G764" s="36"/>
    </row>
    <row r="765" spans="2:7" ht="18" customHeight="1" x14ac:dyDescent="0.25">
      <c r="B765" s="200"/>
      <c r="E765" s="24"/>
      <c r="F765" s="24"/>
      <c r="G765" s="36"/>
    </row>
    <row r="766" spans="2:7" ht="18" customHeight="1" x14ac:dyDescent="0.25">
      <c r="B766" s="200"/>
      <c r="E766" s="24"/>
      <c r="F766" s="24"/>
      <c r="G766" s="36"/>
    </row>
    <row r="767" spans="2:7" ht="18" customHeight="1" x14ac:dyDescent="0.25">
      <c r="B767" s="200"/>
      <c r="E767" s="24"/>
      <c r="F767" s="24"/>
      <c r="G767" s="36"/>
    </row>
    <row r="768" spans="2:7" ht="18" customHeight="1" x14ac:dyDescent="0.25">
      <c r="B768" s="200"/>
      <c r="E768" s="24"/>
      <c r="F768" s="24"/>
      <c r="G768" s="36"/>
    </row>
    <row r="769" spans="2:7" ht="18" customHeight="1" x14ac:dyDescent="0.25">
      <c r="B769" s="200"/>
      <c r="E769" s="24"/>
      <c r="F769" s="24"/>
      <c r="G769" s="36"/>
    </row>
    <row r="770" spans="2:7" ht="18" customHeight="1" x14ac:dyDescent="0.25">
      <c r="B770" s="200"/>
      <c r="E770" s="24"/>
      <c r="F770" s="24"/>
      <c r="G770" s="36"/>
    </row>
    <row r="771" spans="2:7" ht="18" customHeight="1" x14ac:dyDescent="0.25">
      <c r="B771" s="200"/>
      <c r="E771" s="24"/>
      <c r="F771" s="24"/>
      <c r="G771" s="36"/>
    </row>
    <row r="772" spans="2:7" ht="18" customHeight="1" x14ac:dyDescent="0.25">
      <c r="B772" s="200"/>
      <c r="E772" s="24"/>
      <c r="F772" s="24"/>
      <c r="G772" s="36"/>
    </row>
    <row r="773" spans="2:7" ht="18" customHeight="1" x14ac:dyDescent="0.25">
      <c r="B773" s="200"/>
      <c r="E773" s="24"/>
      <c r="F773" s="24"/>
      <c r="G773" s="36"/>
    </row>
    <row r="774" spans="2:7" ht="18" customHeight="1" x14ac:dyDescent="0.25">
      <c r="B774" s="200"/>
      <c r="E774" s="24"/>
      <c r="F774" s="24"/>
      <c r="G774" s="36"/>
    </row>
    <row r="775" spans="2:7" ht="18" customHeight="1" x14ac:dyDescent="0.25">
      <c r="B775" s="200"/>
      <c r="E775" s="24"/>
      <c r="F775" s="24"/>
      <c r="G775" s="36"/>
    </row>
    <row r="776" spans="2:7" ht="18" customHeight="1" x14ac:dyDescent="0.25">
      <c r="B776" s="200"/>
      <c r="E776" s="24"/>
      <c r="F776" s="24"/>
      <c r="G776" s="36"/>
    </row>
    <row r="777" spans="2:7" ht="18" customHeight="1" x14ac:dyDescent="0.25">
      <c r="B777" s="200"/>
      <c r="E777" s="24"/>
      <c r="F777" s="24"/>
      <c r="G777" s="36"/>
    </row>
    <row r="778" spans="2:7" ht="18" customHeight="1" x14ac:dyDescent="0.25">
      <c r="B778" s="200"/>
      <c r="E778" s="24"/>
      <c r="F778" s="24"/>
      <c r="G778" s="36"/>
    </row>
    <row r="779" spans="2:7" ht="18" customHeight="1" x14ac:dyDescent="0.25">
      <c r="B779" s="200"/>
      <c r="E779" s="24"/>
      <c r="F779" s="24"/>
      <c r="G779" s="36"/>
    </row>
    <row r="780" spans="2:7" ht="18" customHeight="1" x14ac:dyDescent="0.25">
      <c r="B780" s="200"/>
      <c r="E780" s="24"/>
      <c r="F780" s="24"/>
      <c r="G780" s="36"/>
    </row>
    <row r="781" spans="2:7" ht="18" customHeight="1" x14ac:dyDescent="0.25">
      <c r="B781" s="200"/>
      <c r="E781" s="24"/>
      <c r="F781" s="24"/>
      <c r="G781" s="36"/>
    </row>
    <row r="782" spans="2:7" ht="18" customHeight="1" x14ac:dyDescent="0.25">
      <c r="B782" s="200"/>
      <c r="E782" s="24"/>
      <c r="F782" s="24"/>
      <c r="G782" s="36"/>
    </row>
    <row r="783" spans="2:7" ht="18" customHeight="1" x14ac:dyDescent="0.25">
      <c r="B783" s="200"/>
      <c r="E783" s="24"/>
      <c r="F783" s="24"/>
      <c r="G783" s="36"/>
    </row>
    <row r="784" spans="2:7" ht="18" customHeight="1" x14ac:dyDescent="0.25">
      <c r="B784" s="200"/>
      <c r="E784" s="24"/>
      <c r="F784" s="24"/>
      <c r="G784" s="36"/>
    </row>
    <row r="785" spans="2:7" ht="18" customHeight="1" x14ac:dyDescent="0.25">
      <c r="B785" s="200"/>
      <c r="E785" s="24"/>
      <c r="F785" s="24"/>
      <c r="G785" s="36"/>
    </row>
    <row r="786" spans="2:7" ht="18" customHeight="1" x14ac:dyDescent="0.25">
      <c r="B786" s="200"/>
      <c r="E786" s="24"/>
      <c r="F786" s="24"/>
      <c r="G786" s="36"/>
    </row>
    <row r="787" spans="2:7" ht="18" customHeight="1" x14ac:dyDescent="0.25">
      <c r="B787" s="200"/>
      <c r="E787" s="24"/>
      <c r="F787" s="24"/>
      <c r="G787" s="36"/>
    </row>
    <row r="788" spans="2:7" ht="18" customHeight="1" x14ac:dyDescent="0.25">
      <c r="B788" s="200"/>
      <c r="E788" s="24"/>
      <c r="F788" s="24"/>
      <c r="G788" s="36"/>
    </row>
    <row r="789" spans="2:7" ht="18" customHeight="1" x14ac:dyDescent="0.25">
      <c r="B789" s="200"/>
      <c r="E789" s="24"/>
      <c r="F789" s="24"/>
      <c r="G789" s="36"/>
    </row>
    <row r="790" spans="2:7" ht="18" customHeight="1" x14ac:dyDescent="0.25">
      <c r="B790" s="200"/>
      <c r="E790" s="24"/>
      <c r="F790" s="24"/>
      <c r="G790" s="36"/>
    </row>
    <row r="791" spans="2:7" ht="18" customHeight="1" x14ac:dyDescent="0.25">
      <c r="B791" s="200"/>
      <c r="E791" s="24"/>
      <c r="F791" s="24"/>
      <c r="G791" s="36"/>
    </row>
    <row r="792" spans="2:7" ht="18" customHeight="1" x14ac:dyDescent="0.25">
      <c r="B792" s="200"/>
      <c r="E792" s="24"/>
      <c r="F792" s="24"/>
      <c r="G792" s="36"/>
    </row>
    <row r="793" spans="2:7" ht="18" customHeight="1" x14ac:dyDescent="0.25">
      <c r="B793" s="200"/>
      <c r="E793" s="24"/>
      <c r="F793" s="24"/>
      <c r="G793" s="36"/>
    </row>
    <row r="794" spans="2:7" ht="18" customHeight="1" x14ac:dyDescent="0.25">
      <c r="B794" s="200"/>
      <c r="E794" s="24"/>
      <c r="F794" s="24"/>
      <c r="G794" s="36"/>
    </row>
    <row r="795" spans="2:7" ht="18" customHeight="1" x14ac:dyDescent="0.25">
      <c r="B795" s="200"/>
      <c r="E795" s="24"/>
      <c r="F795" s="24"/>
      <c r="G795" s="36"/>
    </row>
    <row r="796" spans="2:7" ht="18" customHeight="1" x14ac:dyDescent="0.25">
      <c r="B796" s="200"/>
      <c r="E796" s="24"/>
      <c r="F796" s="24"/>
      <c r="G796" s="36"/>
    </row>
    <row r="797" spans="2:7" ht="18" customHeight="1" x14ac:dyDescent="0.25">
      <c r="B797" s="200"/>
      <c r="E797" s="24"/>
      <c r="F797" s="24"/>
      <c r="G797" s="36"/>
    </row>
    <row r="798" spans="2:7" ht="18" customHeight="1" x14ac:dyDescent="0.25">
      <c r="B798" s="200"/>
      <c r="E798" s="24"/>
      <c r="F798" s="24"/>
      <c r="G798" s="36"/>
    </row>
    <row r="799" spans="2:7" ht="18" customHeight="1" x14ac:dyDescent="0.25">
      <c r="B799" s="200"/>
      <c r="E799" s="24"/>
      <c r="F799" s="24"/>
      <c r="G799" s="36"/>
    </row>
    <row r="800" spans="2:7" ht="18" customHeight="1" x14ac:dyDescent="0.25">
      <c r="B800" s="200"/>
      <c r="E800" s="24"/>
      <c r="F800" s="24"/>
      <c r="G800" s="36"/>
    </row>
    <row r="801" spans="2:7" ht="18" customHeight="1" x14ac:dyDescent="0.25">
      <c r="B801" s="200"/>
      <c r="E801" s="24"/>
      <c r="F801" s="24"/>
      <c r="G801" s="36"/>
    </row>
    <row r="802" spans="2:7" ht="18" customHeight="1" x14ac:dyDescent="0.25">
      <c r="B802" s="200"/>
      <c r="E802" s="24"/>
      <c r="F802" s="24"/>
      <c r="G802" s="36"/>
    </row>
    <row r="803" spans="2:7" ht="18" customHeight="1" x14ac:dyDescent="0.25">
      <c r="B803" s="200"/>
      <c r="E803" s="24"/>
      <c r="F803" s="24"/>
      <c r="G803" s="36"/>
    </row>
    <row r="804" spans="2:7" ht="18" customHeight="1" x14ac:dyDescent="0.25">
      <c r="B804" s="200"/>
      <c r="E804" s="24"/>
      <c r="F804" s="24"/>
      <c r="G804" s="36"/>
    </row>
    <row r="805" spans="2:7" ht="18" customHeight="1" x14ac:dyDescent="0.25">
      <c r="B805" s="200"/>
      <c r="E805" s="24"/>
      <c r="F805" s="24"/>
      <c r="G805" s="36"/>
    </row>
    <row r="806" spans="2:7" ht="18" customHeight="1" x14ac:dyDescent="0.25">
      <c r="B806" s="200"/>
      <c r="E806" s="24"/>
      <c r="F806" s="24"/>
      <c r="G806" s="36"/>
    </row>
    <row r="807" spans="2:7" ht="18" customHeight="1" x14ac:dyDescent="0.25">
      <c r="B807" s="200"/>
      <c r="E807" s="24"/>
      <c r="F807" s="24"/>
      <c r="G807" s="36"/>
    </row>
    <row r="808" spans="2:7" ht="18" customHeight="1" x14ac:dyDescent="0.25">
      <c r="B808" s="200"/>
      <c r="E808" s="24"/>
      <c r="F808" s="24"/>
      <c r="G808" s="36"/>
    </row>
    <row r="809" spans="2:7" ht="18" customHeight="1" x14ac:dyDescent="0.25">
      <c r="B809" s="200"/>
      <c r="E809" s="24"/>
      <c r="F809" s="24"/>
      <c r="G809" s="36"/>
    </row>
    <row r="810" spans="2:7" ht="18" customHeight="1" x14ac:dyDescent="0.25">
      <c r="B810" s="200"/>
      <c r="E810" s="24"/>
      <c r="F810" s="24"/>
      <c r="G810" s="36"/>
    </row>
    <row r="811" spans="2:7" ht="18" customHeight="1" x14ac:dyDescent="0.25">
      <c r="B811" s="200"/>
      <c r="E811" s="24"/>
      <c r="F811" s="24"/>
      <c r="G811" s="36"/>
    </row>
    <row r="812" spans="2:7" ht="18" customHeight="1" x14ac:dyDescent="0.25">
      <c r="B812" s="200"/>
      <c r="E812" s="24"/>
      <c r="F812" s="24"/>
      <c r="G812" s="36"/>
    </row>
    <row r="813" spans="2:7" ht="18" customHeight="1" x14ac:dyDescent="0.25">
      <c r="B813" s="200"/>
      <c r="E813" s="24"/>
      <c r="F813" s="24"/>
      <c r="G813" s="36"/>
    </row>
    <row r="814" spans="2:7" ht="18" customHeight="1" x14ac:dyDescent="0.25">
      <c r="B814" s="200"/>
      <c r="E814" s="24"/>
      <c r="F814" s="24"/>
      <c r="G814" s="36"/>
    </row>
    <row r="815" spans="2:7" ht="18" customHeight="1" x14ac:dyDescent="0.25">
      <c r="B815" s="200"/>
      <c r="E815" s="24"/>
      <c r="F815" s="24"/>
      <c r="G815" s="36"/>
    </row>
    <row r="816" spans="2:7" ht="18" customHeight="1" x14ac:dyDescent="0.25">
      <c r="B816" s="200"/>
      <c r="E816" s="24"/>
      <c r="F816" s="24"/>
      <c r="G816" s="36"/>
    </row>
    <row r="817" spans="2:7" ht="18" customHeight="1" x14ac:dyDescent="0.25">
      <c r="B817" s="200"/>
      <c r="E817" s="24"/>
      <c r="F817" s="24"/>
      <c r="G817" s="36"/>
    </row>
    <row r="818" spans="2:7" ht="18" customHeight="1" x14ac:dyDescent="0.25">
      <c r="B818" s="200"/>
      <c r="E818" s="24"/>
      <c r="F818" s="24"/>
      <c r="G818" s="36"/>
    </row>
    <row r="819" spans="2:7" ht="18" customHeight="1" x14ac:dyDescent="0.25">
      <c r="B819" s="200"/>
      <c r="E819" s="24"/>
      <c r="F819" s="24"/>
      <c r="G819" s="36"/>
    </row>
    <row r="820" spans="2:7" ht="18" customHeight="1" x14ac:dyDescent="0.25">
      <c r="B820" s="200"/>
      <c r="E820" s="24"/>
      <c r="F820" s="24"/>
      <c r="G820" s="36"/>
    </row>
    <row r="821" spans="2:7" ht="18" customHeight="1" x14ac:dyDescent="0.25">
      <c r="B821" s="200"/>
      <c r="E821" s="24"/>
      <c r="F821" s="24"/>
      <c r="G821" s="36"/>
    </row>
    <row r="822" spans="2:7" ht="18" customHeight="1" x14ac:dyDescent="0.25">
      <c r="B822" s="200"/>
      <c r="E822" s="24"/>
      <c r="F822" s="24"/>
      <c r="G822" s="36"/>
    </row>
    <row r="823" spans="2:7" ht="18" customHeight="1" x14ac:dyDescent="0.25">
      <c r="B823" s="200"/>
      <c r="E823" s="24"/>
      <c r="F823" s="24"/>
      <c r="G823" s="36"/>
    </row>
    <row r="824" spans="2:7" ht="18" customHeight="1" x14ac:dyDescent="0.25">
      <c r="B824" s="200"/>
      <c r="E824" s="24"/>
      <c r="F824" s="24"/>
      <c r="G824" s="36"/>
    </row>
    <row r="825" spans="2:7" ht="18" customHeight="1" x14ac:dyDescent="0.25">
      <c r="B825" s="200"/>
      <c r="E825" s="24"/>
      <c r="F825" s="24"/>
      <c r="G825" s="36"/>
    </row>
    <row r="826" spans="2:7" ht="18" customHeight="1" x14ac:dyDescent="0.25">
      <c r="B826" s="200"/>
      <c r="E826" s="24"/>
      <c r="F826" s="24"/>
      <c r="G826" s="36"/>
    </row>
    <row r="827" spans="2:7" ht="18" customHeight="1" x14ac:dyDescent="0.25">
      <c r="B827" s="200"/>
      <c r="E827" s="24"/>
      <c r="F827" s="24"/>
      <c r="G827" s="36"/>
    </row>
    <row r="828" spans="2:7" ht="18" customHeight="1" x14ac:dyDescent="0.25">
      <c r="B828" s="200"/>
      <c r="E828" s="24"/>
      <c r="F828" s="24"/>
      <c r="G828" s="36"/>
    </row>
    <row r="829" spans="2:7" ht="18" customHeight="1" x14ac:dyDescent="0.25">
      <c r="B829" s="200"/>
      <c r="E829" s="24"/>
      <c r="F829" s="24"/>
      <c r="G829" s="36"/>
    </row>
    <row r="830" spans="2:7" ht="18" customHeight="1" x14ac:dyDescent="0.25">
      <c r="B830" s="200"/>
      <c r="E830" s="24"/>
      <c r="F830" s="24"/>
      <c r="G830" s="36"/>
    </row>
    <row r="831" spans="2:7" ht="18" customHeight="1" x14ac:dyDescent="0.25">
      <c r="B831" s="200"/>
      <c r="E831" s="24"/>
      <c r="F831" s="24"/>
      <c r="G831" s="36"/>
    </row>
    <row r="832" spans="2:7" ht="18" customHeight="1" x14ac:dyDescent="0.25">
      <c r="B832" s="200"/>
      <c r="E832" s="24"/>
      <c r="F832" s="24"/>
      <c r="G832" s="36"/>
    </row>
    <row r="833" spans="2:7" ht="18" customHeight="1" x14ac:dyDescent="0.25">
      <c r="B833" s="200"/>
      <c r="E833" s="24"/>
      <c r="F833" s="24"/>
      <c r="G833" s="36"/>
    </row>
    <row r="834" spans="2:7" ht="18" customHeight="1" x14ac:dyDescent="0.25">
      <c r="B834" s="200"/>
      <c r="E834" s="24"/>
      <c r="F834" s="24"/>
      <c r="G834" s="36"/>
    </row>
    <row r="835" spans="2:7" ht="18" customHeight="1" x14ac:dyDescent="0.25">
      <c r="B835" s="200"/>
      <c r="E835" s="24"/>
      <c r="F835" s="24"/>
      <c r="G835" s="36"/>
    </row>
    <row r="836" spans="2:7" ht="18" customHeight="1" x14ac:dyDescent="0.25">
      <c r="B836" s="200"/>
      <c r="E836" s="24"/>
      <c r="F836" s="24"/>
      <c r="G836" s="36"/>
    </row>
    <row r="837" spans="2:7" ht="18" customHeight="1" x14ac:dyDescent="0.25">
      <c r="B837" s="200"/>
      <c r="E837" s="24"/>
      <c r="F837" s="24"/>
      <c r="G837" s="36"/>
    </row>
    <row r="838" spans="2:7" ht="18" customHeight="1" x14ac:dyDescent="0.25">
      <c r="B838" s="200"/>
      <c r="E838" s="24"/>
      <c r="F838" s="24"/>
      <c r="G838" s="36"/>
    </row>
    <row r="839" spans="2:7" ht="18" customHeight="1" x14ac:dyDescent="0.25">
      <c r="B839" s="200"/>
      <c r="E839" s="24"/>
      <c r="F839" s="24"/>
      <c r="G839" s="36"/>
    </row>
    <row r="840" spans="2:7" ht="18" customHeight="1" x14ac:dyDescent="0.25">
      <c r="B840" s="200"/>
      <c r="E840" s="24"/>
      <c r="F840" s="24"/>
      <c r="G840" s="36"/>
    </row>
    <row r="841" spans="2:7" ht="18" customHeight="1" x14ac:dyDescent="0.25">
      <c r="B841" s="200"/>
      <c r="E841" s="24"/>
      <c r="F841" s="24"/>
      <c r="G841" s="36"/>
    </row>
    <row r="842" spans="2:7" ht="18" customHeight="1" x14ac:dyDescent="0.25">
      <c r="B842" s="200"/>
      <c r="E842" s="24"/>
      <c r="F842" s="24"/>
      <c r="G842" s="36"/>
    </row>
    <row r="843" spans="2:7" ht="18" customHeight="1" x14ac:dyDescent="0.25">
      <c r="B843" s="200"/>
      <c r="E843" s="24"/>
      <c r="F843" s="24"/>
      <c r="G843" s="36"/>
    </row>
    <row r="844" spans="2:7" ht="18" customHeight="1" x14ac:dyDescent="0.25">
      <c r="B844" s="200"/>
      <c r="E844" s="24"/>
      <c r="F844" s="24"/>
      <c r="G844" s="36"/>
    </row>
    <row r="845" spans="2:7" ht="18" customHeight="1" x14ac:dyDescent="0.25">
      <c r="B845" s="200"/>
      <c r="E845" s="24"/>
      <c r="F845" s="24"/>
      <c r="G845" s="36"/>
    </row>
    <row r="846" spans="2:7" ht="18" customHeight="1" x14ac:dyDescent="0.25">
      <c r="B846" s="200"/>
      <c r="E846" s="24"/>
      <c r="F846" s="24"/>
      <c r="G846" s="36"/>
    </row>
    <row r="847" spans="2:7" ht="18" customHeight="1" x14ac:dyDescent="0.25">
      <c r="B847" s="200"/>
      <c r="E847" s="24"/>
      <c r="F847" s="24"/>
      <c r="G847" s="36"/>
    </row>
    <row r="848" spans="2:7" ht="18" customHeight="1" x14ac:dyDescent="0.25">
      <c r="B848" s="200"/>
      <c r="E848" s="24"/>
      <c r="F848" s="24"/>
      <c r="G848" s="36"/>
    </row>
    <row r="849" spans="2:7" ht="18" customHeight="1" x14ac:dyDescent="0.25">
      <c r="B849" s="200"/>
      <c r="E849" s="24"/>
      <c r="F849" s="24"/>
      <c r="G849" s="36"/>
    </row>
    <row r="850" spans="2:7" ht="18" customHeight="1" x14ac:dyDescent="0.25">
      <c r="B850" s="200"/>
      <c r="E850" s="24"/>
      <c r="F850" s="24"/>
      <c r="G850" s="36"/>
    </row>
    <row r="851" spans="2:7" ht="18" customHeight="1" x14ac:dyDescent="0.25">
      <c r="B851" s="200"/>
      <c r="E851" s="24"/>
      <c r="F851" s="24"/>
      <c r="G851" s="36"/>
    </row>
    <row r="852" spans="2:7" ht="18" customHeight="1" x14ac:dyDescent="0.25">
      <c r="B852" s="200"/>
      <c r="E852" s="24"/>
      <c r="F852" s="24"/>
      <c r="G852" s="36"/>
    </row>
    <row r="853" spans="2:7" ht="18" customHeight="1" x14ac:dyDescent="0.25">
      <c r="B853" s="200"/>
      <c r="E853" s="24"/>
      <c r="F853" s="24"/>
      <c r="G853" s="36"/>
    </row>
    <row r="854" spans="2:7" ht="18" customHeight="1" x14ac:dyDescent="0.25">
      <c r="B854" s="200"/>
      <c r="E854" s="24"/>
      <c r="F854" s="24"/>
      <c r="G854" s="36"/>
    </row>
    <row r="855" spans="2:7" ht="18" customHeight="1" x14ac:dyDescent="0.25">
      <c r="B855" s="200"/>
      <c r="E855" s="24"/>
      <c r="F855" s="24"/>
      <c r="G855" s="36"/>
    </row>
    <row r="856" spans="2:7" ht="18" customHeight="1" x14ac:dyDescent="0.25">
      <c r="B856" s="200"/>
      <c r="E856" s="24"/>
      <c r="F856" s="24"/>
      <c r="G856" s="36"/>
    </row>
    <row r="857" spans="2:7" ht="18" customHeight="1" x14ac:dyDescent="0.25">
      <c r="B857" s="200"/>
      <c r="E857" s="24"/>
      <c r="F857" s="24"/>
      <c r="G857" s="36"/>
    </row>
    <row r="858" spans="2:7" ht="18" customHeight="1" x14ac:dyDescent="0.25">
      <c r="B858" s="200"/>
      <c r="E858" s="24"/>
      <c r="F858" s="24"/>
      <c r="G858" s="36"/>
    </row>
    <row r="859" spans="2:7" ht="18" customHeight="1" x14ac:dyDescent="0.25">
      <c r="B859" s="200"/>
      <c r="E859" s="24"/>
      <c r="F859" s="24"/>
      <c r="G859" s="36"/>
    </row>
    <row r="860" spans="2:7" ht="18" customHeight="1" x14ac:dyDescent="0.25">
      <c r="B860" s="200"/>
      <c r="E860" s="24"/>
      <c r="F860" s="24"/>
      <c r="G860" s="36"/>
    </row>
    <row r="861" spans="2:7" ht="18" customHeight="1" x14ac:dyDescent="0.25">
      <c r="B861" s="200"/>
      <c r="E861" s="24"/>
      <c r="F861" s="24"/>
      <c r="G861" s="36"/>
    </row>
    <row r="862" spans="2:7" ht="18" customHeight="1" x14ac:dyDescent="0.25">
      <c r="B862" s="200"/>
      <c r="E862" s="24"/>
      <c r="F862" s="24"/>
      <c r="G862" s="36"/>
    </row>
    <row r="863" spans="2:7" ht="18" customHeight="1" x14ac:dyDescent="0.25">
      <c r="B863" s="200"/>
      <c r="E863" s="24"/>
      <c r="F863" s="24"/>
      <c r="G863" s="36"/>
    </row>
    <row r="864" spans="2:7" ht="18" customHeight="1" x14ac:dyDescent="0.25">
      <c r="B864" s="200"/>
      <c r="E864" s="24"/>
      <c r="F864" s="24"/>
      <c r="G864" s="36"/>
    </row>
    <row r="865" spans="2:7" ht="18" customHeight="1" x14ac:dyDescent="0.25">
      <c r="B865" s="200"/>
      <c r="E865" s="24"/>
      <c r="F865" s="24"/>
      <c r="G865" s="36"/>
    </row>
    <row r="866" spans="2:7" ht="18" customHeight="1" x14ac:dyDescent="0.25">
      <c r="B866" s="200"/>
      <c r="E866" s="24"/>
      <c r="F866" s="24"/>
      <c r="G866" s="36"/>
    </row>
    <row r="867" spans="2:7" ht="18" customHeight="1" x14ac:dyDescent="0.25">
      <c r="B867" s="200"/>
      <c r="E867" s="24"/>
      <c r="F867" s="24"/>
      <c r="G867" s="36"/>
    </row>
    <row r="868" spans="2:7" ht="18" customHeight="1" x14ac:dyDescent="0.25">
      <c r="B868" s="200"/>
      <c r="E868" s="24"/>
      <c r="F868" s="24"/>
      <c r="G868" s="36"/>
    </row>
    <row r="869" spans="2:7" ht="18" customHeight="1" x14ac:dyDescent="0.25">
      <c r="B869" s="200"/>
      <c r="E869" s="24"/>
      <c r="F869" s="24"/>
      <c r="G869" s="36"/>
    </row>
    <row r="870" spans="2:7" ht="18" customHeight="1" x14ac:dyDescent="0.25">
      <c r="B870" s="200"/>
      <c r="E870" s="24"/>
      <c r="F870" s="24"/>
      <c r="G870" s="36"/>
    </row>
    <row r="871" spans="2:7" ht="18" customHeight="1" x14ac:dyDescent="0.25">
      <c r="B871" s="200"/>
      <c r="E871" s="24"/>
      <c r="F871" s="24"/>
      <c r="G871" s="36"/>
    </row>
    <row r="872" spans="2:7" ht="18" customHeight="1" x14ac:dyDescent="0.25">
      <c r="B872" s="200"/>
      <c r="E872" s="24"/>
      <c r="F872" s="24"/>
      <c r="G872" s="36"/>
    </row>
    <row r="873" spans="2:7" ht="18" customHeight="1" x14ac:dyDescent="0.25">
      <c r="B873" s="200"/>
      <c r="E873" s="24"/>
      <c r="F873" s="24"/>
      <c r="G873" s="36"/>
    </row>
    <row r="874" spans="2:7" ht="18" customHeight="1" x14ac:dyDescent="0.25">
      <c r="B874" s="200"/>
      <c r="E874" s="24"/>
      <c r="F874" s="24"/>
      <c r="G874" s="36"/>
    </row>
    <row r="875" spans="2:7" ht="18" customHeight="1" x14ac:dyDescent="0.25">
      <c r="B875" s="200"/>
      <c r="E875" s="24"/>
      <c r="F875" s="24"/>
      <c r="G875" s="36"/>
    </row>
    <row r="876" spans="2:7" ht="18" customHeight="1" x14ac:dyDescent="0.25">
      <c r="B876" s="200"/>
      <c r="E876" s="24"/>
      <c r="F876" s="24"/>
      <c r="G876" s="36"/>
    </row>
    <row r="877" spans="2:7" ht="18" customHeight="1" x14ac:dyDescent="0.25">
      <c r="B877" s="200"/>
      <c r="E877" s="24"/>
      <c r="F877" s="24"/>
      <c r="G877" s="36"/>
    </row>
    <row r="878" spans="2:7" ht="18" customHeight="1" x14ac:dyDescent="0.25">
      <c r="B878" s="200"/>
      <c r="E878" s="24"/>
      <c r="F878" s="24"/>
      <c r="G878" s="36"/>
    </row>
    <row r="879" spans="2:7" ht="18" customHeight="1" x14ac:dyDescent="0.25">
      <c r="B879" s="200"/>
      <c r="E879" s="24"/>
      <c r="F879" s="24"/>
      <c r="G879" s="36"/>
    </row>
    <row r="880" spans="2:7" ht="18" customHeight="1" x14ac:dyDescent="0.25">
      <c r="B880" s="200"/>
      <c r="E880" s="24"/>
      <c r="F880" s="24"/>
      <c r="G880" s="36"/>
    </row>
    <row r="881" spans="2:7" ht="18" customHeight="1" x14ac:dyDescent="0.25">
      <c r="B881" s="200"/>
      <c r="E881" s="24"/>
      <c r="F881" s="24"/>
      <c r="G881" s="36"/>
    </row>
    <row r="882" spans="2:7" ht="18" customHeight="1" x14ac:dyDescent="0.25">
      <c r="B882" s="200"/>
      <c r="E882" s="24"/>
      <c r="F882" s="24"/>
      <c r="G882" s="36"/>
    </row>
    <row r="883" spans="2:7" ht="18" customHeight="1" x14ac:dyDescent="0.25">
      <c r="B883" s="200"/>
      <c r="E883" s="24"/>
      <c r="F883" s="24"/>
      <c r="G883" s="36"/>
    </row>
    <row r="884" spans="2:7" ht="18" customHeight="1" x14ac:dyDescent="0.25">
      <c r="B884" s="200"/>
      <c r="E884" s="24"/>
      <c r="F884" s="24"/>
      <c r="G884" s="36"/>
    </row>
    <row r="885" spans="2:7" ht="18" customHeight="1" x14ac:dyDescent="0.25">
      <c r="B885" s="200"/>
      <c r="E885" s="24"/>
      <c r="F885" s="24"/>
      <c r="G885" s="36"/>
    </row>
    <row r="886" spans="2:7" ht="18" customHeight="1" x14ac:dyDescent="0.25">
      <c r="B886" s="200"/>
      <c r="E886" s="24"/>
      <c r="F886" s="24"/>
      <c r="G886" s="36"/>
    </row>
    <row r="887" spans="2:7" ht="18" customHeight="1" x14ac:dyDescent="0.25">
      <c r="B887" s="200"/>
      <c r="E887" s="24"/>
      <c r="F887" s="24"/>
      <c r="G887" s="36"/>
    </row>
    <row r="888" spans="2:7" ht="18" customHeight="1" x14ac:dyDescent="0.25">
      <c r="B888" s="200"/>
      <c r="E888" s="24"/>
      <c r="F888" s="24"/>
      <c r="G888" s="36"/>
    </row>
    <row r="889" spans="2:7" ht="18" customHeight="1" x14ac:dyDescent="0.25">
      <c r="B889" s="200"/>
      <c r="E889" s="24"/>
      <c r="F889" s="24"/>
      <c r="G889" s="36"/>
    </row>
    <row r="890" spans="2:7" ht="18" customHeight="1" x14ac:dyDescent="0.25">
      <c r="B890" s="200"/>
      <c r="E890" s="24"/>
      <c r="F890" s="24"/>
      <c r="G890" s="36"/>
    </row>
    <row r="891" spans="2:7" ht="18" customHeight="1" x14ac:dyDescent="0.25">
      <c r="B891" s="200"/>
      <c r="E891" s="24"/>
      <c r="F891" s="24"/>
      <c r="G891" s="36"/>
    </row>
    <row r="892" spans="2:7" ht="18" customHeight="1" x14ac:dyDescent="0.25">
      <c r="B892" s="200"/>
      <c r="E892" s="24"/>
      <c r="F892" s="24"/>
      <c r="G892" s="36"/>
    </row>
    <row r="893" spans="2:7" ht="18" customHeight="1" x14ac:dyDescent="0.25">
      <c r="B893" s="200"/>
      <c r="E893" s="24"/>
      <c r="F893" s="24"/>
      <c r="G893" s="36"/>
    </row>
    <row r="894" spans="2:7" ht="18" customHeight="1" x14ac:dyDescent="0.25">
      <c r="B894" s="200"/>
      <c r="E894" s="24"/>
      <c r="F894" s="24"/>
      <c r="G894" s="36"/>
    </row>
    <row r="895" spans="2:7" ht="18" customHeight="1" x14ac:dyDescent="0.25">
      <c r="B895" s="200"/>
      <c r="E895" s="24"/>
      <c r="F895" s="24"/>
      <c r="G895" s="36"/>
    </row>
    <row r="896" spans="2:7" ht="18" customHeight="1" x14ac:dyDescent="0.25">
      <c r="B896" s="200"/>
      <c r="E896" s="24"/>
      <c r="F896" s="24"/>
      <c r="G896" s="36"/>
    </row>
    <row r="897" spans="2:7" ht="18" customHeight="1" x14ac:dyDescent="0.25">
      <c r="B897" s="200"/>
      <c r="E897" s="24"/>
      <c r="F897" s="24"/>
      <c r="G897" s="36"/>
    </row>
    <row r="898" spans="2:7" ht="18" customHeight="1" x14ac:dyDescent="0.25">
      <c r="B898" s="200"/>
      <c r="E898" s="24"/>
      <c r="F898" s="24"/>
      <c r="G898" s="36"/>
    </row>
    <row r="899" spans="2:7" ht="18" customHeight="1" x14ac:dyDescent="0.25">
      <c r="B899" s="200"/>
      <c r="E899" s="24"/>
      <c r="F899" s="24"/>
      <c r="G899" s="36"/>
    </row>
    <row r="900" spans="2:7" ht="18" customHeight="1" x14ac:dyDescent="0.25">
      <c r="B900" s="200"/>
      <c r="E900" s="24"/>
      <c r="F900" s="24"/>
      <c r="G900" s="36"/>
    </row>
    <row r="901" spans="2:7" ht="18" customHeight="1" x14ac:dyDescent="0.25">
      <c r="B901" s="200"/>
      <c r="E901" s="24"/>
      <c r="F901" s="24"/>
      <c r="G901" s="36"/>
    </row>
    <row r="902" spans="2:7" ht="18" customHeight="1" x14ac:dyDescent="0.25">
      <c r="B902" s="200"/>
      <c r="E902" s="24"/>
      <c r="F902" s="24"/>
      <c r="G902" s="36"/>
    </row>
    <row r="903" spans="2:7" ht="18" customHeight="1" x14ac:dyDescent="0.25">
      <c r="B903" s="200"/>
      <c r="E903" s="24"/>
      <c r="F903" s="24"/>
      <c r="G903" s="36"/>
    </row>
    <row r="904" spans="2:7" ht="18" customHeight="1" x14ac:dyDescent="0.25">
      <c r="B904" s="200"/>
      <c r="E904" s="24"/>
      <c r="F904" s="24"/>
      <c r="G904" s="36"/>
    </row>
    <row r="905" spans="2:7" ht="18" customHeight="1" x14ac:dyDescent="0.25">
      <c r="B905" s="200"/>
      <c r="E905" s="24"/>
      <c r="F905" s="24"/>
      <c r="G905" s="36"/>
    </row>
    <row r="906" spans="2:7" ht="18" customHeight="1" x14ac:dyDescent="0.25">
      <c r="B906" s="200"/>
      <c r="E906" s="24"/>
      <c r="F906" s="24"/>
      <c r="G906" s="36"/>
    </row>
    <row r="907" spans="2:7" ht="18" customHeight="1" x14ac:dyDescent="0.25">
      <c r="B907" s="200"/>
      <c r="E907" s="24"/>
      <c r="F907" s="24"/>
      <c r="G907" s="36"/>
    </row>
    <row r="908" spans="2:7" ht="18" customHeight="1" x14ac:dyDescent="0.25">
      <c r="B908" s="200"/>
      <c r="E908" s="24"/>
      <c r="F908" s="24"/>
      <c r="G908" s="36"/>
    </row>
    <row r="909" spans="2:7" ht="18" customHeight="1" x14ac:dyDescent="0.25">
      <c r="B909" s="200"/>
      <c r="E909" s="24"/>
      <c r="F909" s="24"/>
      <c r="G909" s="36"/>
    </row>
    <row r="910" spans="2:7" ht="18" customHeight="1" x14ac:dyDescent="0.25">
      <c r="B910" s="200"/>
      <c r="E910" s="24"/>
      <c r="F910" s="24"/>
      <c r="G910" s="36"/>
    </row>
    <row r="911" spans="2:7" ht="18" customHeight="1" x14ac:dyDescent="0.25">
      <c r="B911" s="200"/>
      <c r="E911" s="24"/>
      <c r="F911" s="24"/>
      <c r="G911" s="36"/>
    </row>
    <row r="912" spans="2:7" ht="18" customHeight="1" x14ac:dyDescent="0.25">
      <c r="B912" s="200"/>
      <c r="E912" s="24"/>
      <c r="F912" s="24"/>
      <c r="G912" s="36"/>
    </row>
    <row r="913" spans="2:7" ht="18" customHeight="1" x14ac:dyDescent="0.25">
      <c r="B913" s="200"/>
      <c r="E913" s="24"/>
      <c r="F913" s="24"/>
      <c r="G913" s="36"/>
    </row>
    <row r="914" spans="2:7" ht="18" customHeight="1" x14ac:dyDescent="0.25">
      <c r="B914" s="200"/>
      <c r="E914" s="24"/>
      <c r="F914" s="24"/>
      <c r="G914" s="36"/>
    </row>
    <row r="915" spans="2:7" ht="18" customHeight="1" x14ac:dyDescent="0.25">
      <c r="B915" s="200"/>
      <c r="E915" s="24"/>
      <c r="F915" s="24"/>
      <c r="G915" s="36"/>
    </row>
    <row r="916" spans="2:7" ht="18" customHeight="1" x14ac:dyDescent="0.25">
      <c r="B916" s="200"/>
      <c r="E916" s="24"/>
      <c r="F916" s="24"/>
      <c r="G916" s="36"/>
    </row>
    <row r="917" spans="2:7" ht="18" customHeight="1" x14ac:dyDescent="0.25">
      <c r="B917" s="200"/>
      <c r="E917" s="24"/>
      <c r="F917" s="24"/>
      <c r="G917" s="36"/>
    </row>
    <row r="918" spans="2:7" ht="18" customHeight="1" x14ac:dyDescent="0.25">
      <c r="B918" s="200"/>
      <c r="E918" s="24"/>
      <c r="F918" s="24"/>
      <c r="G918" s="36"/>
    </row>
    <row r="919" spans="2:7" ht="18" customHeight="1" x14ac:dyDescent="0.25">
      <c r="B919" s="200"/>
      <c r="E919" s="24"/>
      <c r="F919" s="24"/>
      <c r="G919" s="36"/>
    </row>
    <row r="920" spans="2:7" ht="18" customHeight="1" x14ac:dyDescent="0.25">
      <c r="B920" s="200"/>
      <c r="E920" s="24"/>
      <c r="F920" s="24"/>
      <c r="G920" s="36"/>
    </row>
    <row r="921" spans="2:7" ht="18" customHeight="1" x14ac:dyDescent="0.25">
      <c r="B921" s="200"/>
      <c r="E921" s="24"/>
      <c r="F921" s="24"/>
      <c r="G921" s="36"/>
    </row>
    <row r="922" spans="2:7" ht="18" customHeight="1" x14ac:dyDescent="0.25">
      <c r="B922" s="200"/>
      <c r="E922" s="24"/>
      <c r="F922" s="24"/>
      <c r="G922" s="36"/>
    </row>
    <row r="923" spans="2:7" ht="18" customHeight="1" x14ac:dyDescent="0.25">
      <c r="B923" s="200"/>
      <c r="E923" s="24"/>
      <c r="F923" s="24"/>
      <c r="G923" s="36"/>
    </row>
    <row r="924" spans="2:7" ht="18" customHeight="1" x14ac:dyDescent="0.25">
      <c r="B924" s="200"/>
      <c r="E924" s="24"/>
      <c r="F924" s="24"/>
      <c r="G924" s="36"/>
    </row>
    <row r="925" spans="2:7" ht="18" customHeight="1" x14ac:dyDescent="0.25">
      <c r="B925" s="200"/>
      <c r="E925" s="24"/>
      <c r="F925" s="24"/>
      <c r="G925" s="36"/>
    </row>
    <row r="926" spans="2:7" ht="18" customHeight="1" x14ac:dyDescent="0.25">
      <c r="B926" s="200"/>
      <c r="E926" s="24"/>
      <c r="F926" s="24"/>
      <c r="G926" s="36"/>
    </row>
    <row r="927" spans="2:7" ht="18" customHeight="1" x14ac:dyDescent="0.25">
      <c r="B927" s="200"/>
      <c r="E927" s="24"/>
      <c r="F927" s="24"/>
      <c r="G927" s="36"/>
    </row>
    <row r="928" spans="2:7" ht="18" customHeight="1" x14ac:dyDescent="0.25">
      <c r="B928" s="200"/>
      <c r="E928" s="24"/>
      <c r="F928" s="24"/>
      <c r="G928" s="36"/>
    </row>
    <row r="929" spans="2:7" ht="18" customHeight="1" x14ac:dyDescent="0.25">
      <c r="B929" s="200"/>
      <c r="E929" s="24"/>
      <c r="F929" s="24"/>
      <c r="G929" s="36"/>
    </row>
    <row r="930" spans="2:7" ht="18" customHeight="1" x14ac:dyDescent="0.25">
      <c r="B930" s="200"/>
      <c r="E930" s="24"/>
      <c r="F930" s="24"/>
      <c r="G930" s="36"/>
    </row>
    <row r="931" spans="2:7" ht="18" customHeight="1" x14ac:dyDescent="0.25">
      <c r="B931" s="200"/>
      <c r="E931" s="24"/>
      <c r="F931" s="24"/>
      <c r="G931" s="36"/>
    </row>
    <row r="932" spans="2:7" ht="18" customHeight="1" x14ac:dyDescent="0.25">
      <c r="B932" s="200"/>
      <c r="E932" s="24"/>
      <c r="F932" s="24"/>
      <c r="G932" s="36"/>
    </row>
    <row r="933" spans="2:7" ht="18" customHeight="1" x14ac:dyDescent="0.25">
      <c r="B933" s="200"/>
      <c r="E933" s="24"/>
      <c r="F933" s="24"/>
      <c r="G933" s="36"/>
    </row>
    <row r="934" spans="2:7" ht="18" customHeight="1" x14ac:dyDescent="0.25">
      <c r="B934" s="200"/>
      <c r="E934" s="24"/>
      <c r="F934" s="24"/>
      <c r="G934" s="36"/>
    </row>
    <row r="935" spans="2:7" ht="18" customHeight="1" x14ac:dyDescent="0.25">
      <c r="B935" s="200"/>
      <c r="E935" s="24"/>
      <c r="F935" s="24"/>
      <c r="G935" s="36"/>
    </row>
    <row r="936" spans="2:7" ht="18" customHeight="1" x14ac:dyDescent="0.25">
      <c r="B936" s="200"/>
      <c r="E936" s="24"/>
      <c r="F936" s="24"/>
      <c r="G936" s="36"/>
    </row>
    <row r="937" spans="2:7" ht="18" customHeight="1" x14ac:dyDescent="0.25">
      <c r="B937" s="200"/>
      <c r="E937" s="24"/>
      <c r="F937" s="24"/>
      <c r="G937" s="36"/>
    </row>
    <row r="938" spans="2:7" ht="18" customHeight="1" x14ac:dyDescent="0.25">
      <c r="B938" s="200"/>
      <c r="E938" s="24"/>
      <c r="F938" s="24"/>
      <c r="G938" s="36"/>
    </row>
    <row r="939" spans="2:7" ht="18" customHeight="1" x14ac:dyDescent="0.25">
      <c r="B939" s="200"/>
      <c r="E939" s="24"/>
      <c r="F939" s="24"/>
      <c r="G939" s="36"/>
    </row>
    <row r="940" spans="2:7" ht="18" customHeight="1" x14ac:dyDescent="0.25">
      <c r="B940" s="200"/>
      <c r="E940" s="24"/>
      <c r="F940" s="24"/>
      <c r="G940" s="36"/>
    </row>
    <row r="941" spans="2:7" ht="18" customHeight="1" x14ac:dyDescent="0.25">
      <c r="B941" s="200"/>
      <c r="E941" s="24"/>
      <c r="F941" s="24"/>
      <c r="G941" s="36"/>
    </row>
    <row r="942" spans="2:7" ht="18" customHeight="1" x14ac:dyDescent="0.25">
      <c r="B942" s="200"/>
      <c r="E942" s="24"/>
      <c r="F942" s="24"/>
      <c r="G942" s="36"/>
    </row>
    <row r="943" spans="2:7" ht="18" customHeight="1" x14ac:dyDescent="0.25">
      <c r="B943" s="200"/>
      <c r="E943" s="24"/>
      <c r="F943" s="24"/>
      <c r="G943" s="36"/>
    </row>
    <row r="944" spans="2:7" ht="18" customHeight="1" x14ac:dyDescent="0.25">
      <c r="B944" s="200"/>
      <c r="E944" s="24"/>
      <c r="F944" s="24"/>
      <c r="G944" s="36"/>
    </row>
    <row r="945" spans="2:7" ht="18" customHeight="1" x14ac:dyDescent="0.25">
      <c r="B945" s="200"/>
      <c r="E945" s="24"/>
      <c r="F945" s="24"/>
      <c r="G945" s="36"/>
    </row>
    <row r="946" spans="2:7" ht="18" customHeight="1" x14ac:dyDescent="0.25">
      <c r="B946" s="200"/>
      <c r="E946" s="24"/>
      <c r="F946" s="24"/>
      <c r="G946" s="36"/>
    </row>
    <row r="947" spans="2:7" ht="18" customHeight="1" x14ac:dyDescent="0.25">
      <c r="B947" s="200"/>
      <c r="E947" s="24"/>
      <c r="F947" s="24"/>
      <c r="G947" s="36"/>
    </row>
    <row r="948" spans="2:7" ht="18" customHeight="1" x14ac:dyDescent="0.25">
      <c r="B948" s="200"/>
      <c r="E948" s="24"/>
      <c r="F948" s="24"/>
      <c r="G948" s="36"/>
    </row>
    <row r="949" spans="2:7" ht="18" customHeight="1" x14ac:dyDescent="0.25">
      <c r="B949" s="200"/>
      <c r="E949" s="24"/>
      <c r="F949" s="24"/>
      <c r="G949" s="36"/>
    </row>
    <row r="950" spans="2:7" ht="18" customHeight="1" x14ac:dyDescent="0.25">
      <c r="B950" s="200"/>
      <c r="E950" s="24"/>
      <c r="F950" s="24"/>
      <c r="G950" s="36"/>
    </row>
    <row r="951" spans="2:7" ht="18" customHeight="1" x14ac:dyDescent="0.25">
      <c r="B951" s="200"/>
      <c r="E951" s="24"/>
      <c r="F951" s="24"/>
      <c r="G951" s="36"/>
    </row>
    <row r="952" spans="2:7" ht="18" customHeight="1" x14ac:dyDescent="0.25">
      <c r="B952" s="200"/>
      <c r="E952" s="24"/>
      <c r="F952" s="24"/>
      <c r="G952" s="36"/>
    </row>
    <row r="953" spans="2:7" ht="18" customHeight="1" x14ac:dyDescent="0.25">
      <c r="B953" s="200"/>
      <c r="E953" s="24"/>
      <c r="F953" s="24"/>
      <c r="G953" s="36"/>
    </row>
    <row r="954" spans="2:7" ht="18" customHeight="1" x14ac:dyDescent="0.25">
      <c r="B954" s="200"/>
      <c r="E954" s="24"/>
      <c r="F954" s="24"/>
      <c r="G954" s="36"/>
    </row>
    <row r="955" spans="2:7" ht="18" customHeight="1" x14ac:dyDescent="0.25">
      <c r="B955" s="200"/>
      <c r="E955" s="24"/>
      <c r="F955" s="24"/>
      <c r="G955" s="36"/>
    </row>
    <row r="956" spans="2:7" ht="18" customHeight="1" x14ac:dyDescent="0.25">
      <c r="B956" s="200"/>
      <c r="E956" s="24"/>
      <c r="F956" s="24"/>
      <c r="G956" s="36"/>
    </row>
    <row r="957" spans="2:7" ht="18" customHeight="1" x14ac:dyDescent="0.25">
      <c r="B957" s="200"/>
      <c r="E957" s="24"/>
      <c r="F957" s="24"/>
      <c r="G957" s="36"/>
    </row>
    <row r="958" spans="2:7" ht="18" customHeight="1" x14ac:dyDescent="0.25">
      <c r="B958" s="200"/>
      <c r="E958" s="24"/>
      <c r="F958" s="24"/>
      <c r="G958" s="36"/>
    </row>
    <row r="959" spans="2:7" ht="18" customHeight="1" x14ac:dyDescent="0.25">
      <c r="B959" s="200"/>
      <c r="E959" s="24"/>
      <c r="F959" s="24"/>
      <c r="G959" s="36"/>
    </row>
    <row r="960" spans="2:7" ht="18" customHeight="1" x14ac:dyDescent="0.25">
      <c r="B960" s="200"/>
      <c r="E960" s="24"/>
      <c r="F960" s="24"/>
      <c r="G960" s="36"/>
    </row>
    <row r="961" spans="2:7" ht="18" customHeight="1" x14ac:dyDescent="0.25">
      <c r="B961" s="200"/>
      <c r="E961" s="24"/>
      <c r="F961" s="24"/>
      <c r="G961" s="36"/>
    </row>
    <row r="962" spans="2:7" ht="18" customHeight="1" x14ac:dyDescent="0.25">
      <c r="B962" s="200"/>
      <c r="E962" s="24"/>
      <c r="F962" s="24"/>
      <c r="G962" s="36"/>
    </row>
    <row r="963" spans="2:7" ht="18" customHeight="1" x14ac:dyDescent="0.25">
      <c r="B963" s="200"/>
      <c r="E963" s="24"/>
      <c r="F963" s="24"/>
      <c r="G963" s="36"/>
    </row>
    <row r="964" spans="2:7" ht="18" customHeight="1" x14ac:dyDescent="0.25">
      <c r="B964" s="200"/>
      <c r="E964" s="24"/>
      <c r="F964" s="24"/>
      <c r="G964" s="36"/>
    </row>
    <row r="965" spans="2:7" ht="18" customHeight="1" x14ac:dyDescent="0.25">
      <c r="B965" s="200"/>
      <c r="E965" s="24"/>
      <c r="F965" s="24"/>
      <c r="G965" s="36"/>
    </row>
    <row r="966" spans="2:7" ht="18" customHeight="1" x14ac:dyDescent="0.25">
      <c r="B966" s="200"/>
      <c r="E966" s="24"/>
      <c r="F966" s="24"/>
      <c r="G966" s="36"/>
    </row>
    <row r="967" spans="2:7" ht="18" customHeight="1" x14ac:dyDescent="0.25">
      <c r="B967" s="200"/>
      <c r="E967" s="24"/>
      <c r="F967" s="24"/>
      <c r="G967" s="36"/>
    </row>
    <row r="968" spans="2:7" ht="18" customHeight="1" x14ac:dyDescent="0.25">
      <c r="B968" s="200"/>
      <c r="E968" s="24"/>
      <c r="F968" s="24"/>
      <c r="G968" s="36"/>
    </row>
    <row r="969" spans="2:7" ht="18" customHeight="1" x14ac:dyDescent="0.25">
      <c r="B969" s="200"/>
      <c r="E969" s="24"/>
      <c r="F969" s="24"/>
      <c r="G969" s="36"/>
    </row>
    <row r="970" spans="2:7" ht="18" customHeight="1" x14ac:dyDescent="0.25">
      <c r="B970" s="200"/>
      <c r="E970" s="24"/>
      <c r="F970" s="24"/>
      <c r="G970" s="36"/>
    </row>
    <row r="971" spans="2:7" ht="18" customHeight="1" x14ac:dyDescent="0.25">
      <c r="B971" s="200"/>
      <c r="E971" s="24"/>
      <c r="F971" s="24"/>
      <c r="G971" s="36"/>
    </row>
    <row r="972" spans="2:7" ht="18" customHeight="1" x14ac:dyDescent="0.25">
      <c r="B972" s="200"/>
      <c r="E972" s="24"/>
      <c r="F972" s="24"/>
      <c r="G972" s="36"/>
    </row>
    <row r="973" spans="2:7" ht="18" customHeight="1" x14ac:dyDescent="0.25">
      <c r="B973" s="200"/>
      <c r="E973" s="24"/>
      <c r="F973" s="24"/>
      <c r="G973" s="36"/>
    </row>
    <row r="974" spans="2:7" ht="18" customHeight="1" x14ac:dyDescent="0.25">
      <c r="B974" s="200"/>
      <c r="E974" s="24"/>
      <c r="F974" s="24"/>
      <c r="G974" s="36"/>
    </row>
    <row r="975" spans="2:7" ht="18" customHeight="1" x14ac:dyDescent="0.25">
      <c r="B975" s="200"/>
      <c r="E975" s="24"/>
      <c r="F975" s="24"/>
      <c r="G975" s="36"/>
    </row>
    <row r="976" spans="2:7" ht="18" customHeight="1" x14ac:dyDescent="0.25">
      <c r="B976" s="200"/>
      <c r="E976" s="24"/>
      <c r="F976" s="24"/>
      <c r="G976" s="36"/>
    </row>
    <row r="977" spans="2:7" ht="18" customHeight="1" x14ac:dyDescent="0.25">
      <c r="B977" s="200"/>
      <c r="E977" s="24"/>
      <c r="F977" s="24"/>
      <c r="G977" s="36"/>
    </row>
    <row r="978" spans="2:7" ht="18" customHeight="1" x14ac:dyDescent="0.25">
      <c r="B978" s="200"/>
      <c r="E978" s="24"/>
      <c r="F978" s="24"/>
      <c r="G978" s="36"/>
    </row>
    <row r="979" spans="2:7" ht="18" customHeight="1" x14ac:dyDescent="0.25">
      <c r="B979" s="200"/>
      <c r="E979" s="24"/>
      <c r="F979" s="24"/>
      <c r="G979" s="36"/>
    </row>
    <row r="980" spans="2:7" ht="18" customHeight="1" x14ac:dyDescent="0.25">
      <c r="B980" s="200"/>
      <c r="E980" s="24"/>
      <c r="F980" s="24"/>
      <c r="G980" s="36"/>
    </row>
    <row r="981" spans="2:7" ht="18" customHeight="1" x14ac:dyDescent="0.25">
      <c r="B981" s="200"/>
      <c r="E981" s="24"/>
      <c r="F981" s="24"/>
      <c r="G981" s="36"/>
    </row>
    <row r="982" spans="2:7" ht="18" customHeight="1" x14ac:dyDescent="0.25">
      <c r="B982" s="200"/>
      <c r="E982" s="24"/>
      <c r="F982" s="24"/>
      <c r="G982" s="36"/>
    </row>
    <row r="983" spans="2:7" ht="18" customHeight="1" x14ac:dyDescent="0.25">
      <c r="B983" s="200"/>
      <c r="E983" s="24"/>
      <c r="F983" s="24"/>
      <c r="G983" s="36"/>
    </row>
    <row r="984" spans="2:7" ht="18" customHeight="1" x14ac:dyDescent="0.25">
      <c r="B984" s="200"/>
      <c r="E984" s="24"/>
      <c r="F984" s="24"/>
      <c r="G984" s="36"/>
    </row>
    <row r="985" spans="2:7" ht="18" customHeight="1" x14ac:dyDescent="0.25">
      <c r="B985" s="200"/>
      <c r="E985" s="24"/>
      <c r="F985" s="24"/>
      <c r="G985" s="36"/>
    </row>
    <row r="986" spans="2:7" ht="18" customHeight="1" x14ac:dyDescent="0.25">
      <c r="B986" s="200"/>
      <c r="E986" s="24"/>
      <c r="F986" s="24"/>
      <c r="G986" s="36"/>
    </row>
    <row r="987" spans="2:7" ht="18" customHeight="1" x14ac:dyDescent="0.25">
      <c r="B987" s="200"/>
      <c r="E987" s="24"/>
      <c r="F987" s="24"/>
      <c r="G987" s="36"/>
    </row>
    <row r="988" spans="2:7" ht="18" customHeight="1" x14ac:dyDescent="0.25">
      <c r="B988" s="200"/>
      <c r="E988" s="24"/>
      <c r="F988" s="24"/>
      <c r="G988" s="36"/>
    </row>
    <row r="989" spans="2:7" ht="18" customHeight="1" x14ac:dyDescent="0.25">
      <c r="B989" s="200"/>
      <c r="E989" s="24"/>
      <c r="F989" s="24"/>
      <c r="G989" s="36"/>
    </row>
    <row r="990" spans="2:7" ht="18" customHeight="1" x14ac:dyDescent="0.25">
      <c r="B990" s="200"/>
      <c r="E990" s="24"/>
      <c r="F990" s="24"/>
      <c r="G990" s="36"/>
    </row>
    <row r="991" spans="2:7" ht="18" customHeight="1" x14ac:dyDescent="0.25">
      <c r="B991" s="200"/>
      <c r="E991" s="24"/>
      <c r="F991" s="24"/>
      <c r="G991" s="36"/>
    </row>
    <row r="992" spans="2:7" ht="18" customHeight="1" x14ac:dyDescent="0.25">
      <c r="B992" s="200"/>
      <c r="E992" s="24"/>
      <c r="F992" s="24"/>
      <c r="G992" s="36"/>
    </row>
    <row r="993" spans="2:7" ht="18" customHeight="1" x14ac:dyDescent="0.25">
      <c r="B993" s="200"/>
      <c r="E993" s="24"/>
      <c r="F993" s="24"/>
      <c r="G993" s="36"/>
    </row>
    <row r="994" spans="2:7" ht="18" customHeight="1" x14ac:dyDescent="0.25">
      <c r="B994" s="200"/>
      <c r="E994" s="24"/>
      <c r="F994" s="24"/>
      <c r="G994" s="36"/>
    </row>
    <row r="995" spans="2:7" ht="18" customHeight="1" x14ac:dyDescent="0.25">
      <c r="B995" s="200"/>
      <c r="E995" s="24"/>
      <c r="F995" s="24"/>
      <c r="G995" s="36"/>
    </row>
    <row r="996" spans="2:7" ht="18" customHeight="1" x14ac:dyDescent="0.25">
      <c r="B996" s="200"/>
      <c r="E996" s="24"/>
      <c r="F996" s="24"/>
      <c r="G996" s="36"/>
    </row>
    <row r="997" spans="2:7" ht="18" customHeight="1" x14ac:dyDescent="0.25">
      <c r="B997" s="200"/>
      <c r="E997" s="24"/>
      <c r="F997" s="24"/>
      <c r="G997" s="36"/>
    </row>
    <row r="998" spans="2:7" ht="18" customHeight="1" x14ac:dyDescent="0.25">
      <c r="B998" s="200"/>
      <c r="E998" s="24"/>
      <c r="F998" s="24"/>
      <c r="G998" s="36"/>
    </row>
    <row r="999" spans="2:7" ht="18" customHeight="1" x14ac:dyDescent="0.25">
      <c r="B999" s="200"/>
      <c r="E999" s="24"/>
      <c r="F999" s="24"/>
      <c r="G999" s="36"/>
    </row>
    <row r="1000" spans="2:7" ht="18" customHeight="1" x14ac:dyDescent="0.25">
      <c r="B1000" s="200"/>
      <c r="E1000" s="24"/>
      <c r="F1000" s="24"/>
      <c r="G1000" s="36"/>
    </row>
    <row r="1001" spans="2:7" ht="18" customHeight="1" x14ac:dyDescent="0.25">
      <c r="B1001" s="200"/>
      <c r="E1001" s="24"/>
      <c r="F1001" s="24"/>
      <c r="G1001" s="36"/>
    </row>
    <row r="1002" spans="2:7" ht="18" customHeight="1" x14ac:dyDescent="0.25">
      <c r="B1002" s="200"/>
      <c r="E1002" s="24"/>
      <c r="F1002" s="24"/>
      <c r="G1002" s="36"/>
    </row>
    <row r="1003" spans="2:7" ht="18" customHeight="1" x14ac:dyDescent="0.25">
      <c r="B1003" s="200"/>
      <c r="E1003" s="24"/>
      <c r="F1003" s="24"/>
      <c r="G1003" s="36"/>
    </row>
    <row r="1004" spans="2:7" ht="18" customHeight="1" x14ac:dyDescent="0.25">
      <c r="B1004" s="200"/>
      <c r="E1004" s="24"/>
      <c r="F1004" s="24"/>
      <c r="G1004" s="36"/>
    </row>
    <row r="1005" spans="2:7" ht="18" customHeight="1" x14ac:dyDescent="0.25">
      <c r="B1005" s="200"/>
      <c r="E1005" s="24"/>
      <c r="F1005" s="24"/>
      <c r="G1005" s="36"/>
    </row>
    <row r="1006" spans="2:7" ht="18" customHeight="1" x14ac:dyDescent="0.25">
      <c r="B1006" s="200"/>
      <c r="E1006" s="24"/>
      <c r="F1006" s="24"/>
      <c r="G1006" s="36"/>
    </row>
    <row r="1007" spans="2:7" ht="18" customHeight="1" x14ac:dyDescent="0.25">
      <c r="B1007" s="200"/>
      <c r="E1007" s="24"/>
      <c r="F1007" s="24"/>
      <c r="G1007" s="36"/>
    </row>
    <row r="1008" spans="2:7" ht="18" customHeight="1" x14ac:dyDescent="0.25">
      <c r="B1008" s="200"/>
      <c r="E1008" s="24"/>
      <c r="F1008" s="24"/>
      <c r="G1008" s="36"/>
    </row>
    <row r="1009" spans="2:7" ht="18" customHeight="1" x14ac:dyDescent="0.25">
      <c r="B1009" s="200"/>
      <c r="E1009" s="24"/>
      <c r="F1009" s="24"/>
      <c r="G1009" s="36"/>
    </row>
    <row r="1010" spans="2:7" ht="18" customHeight="1" x14ac:dyDescent="0.25">
      <c r="B1010" s="200"/>
      <c r="E1010" s="24"/>
      <c r="F1010" s="24"/>
      <c r="G1010" s="36"/>
    </row>
    <row r="1011" spans="2:7" ht="18" customHeight="1" x14ac:dyDescent="0.25">
      <c r="B1011" s="200"/>
      <c r="E1011" s="24"/>
      <c r="F1011" s="24"/>
      <c r="G1011" s="36"/>
    </row>
    <row r="1012" spans="2:7" ht="18" customHeight="1" x14ac:dyDescent="0.25">
      <c r="B1012" s="200"/>
      <c r="E1012" s="24"/>
      <c r="F1012" s="24"/>
      <c r="G1012" s="36"/>
    </row>
    <row r="1013" spans="2:7" ht="18" customHeight="1" x14ac:dyDescent="0.25">
      <c r="B1013" s="200"/>
      <c r="E1013" s="24"/>
      <c r="F1013" s="24"/>
      <c r="G1013" s="36"/>
    </row>
    <row r="1014" spans="2:7" ht="18" customHeight="1" x14ac:dyDescent="0.25">
      <c r="B1014" s="200"/>
      <c r="E1014" s="24"/>
      <c r="F1014" s="24"/>
      <c r="G1014" s="36"/>
    </row>
    <row r="1015" spans="2:7" ht="18" customHeight="1" x14ac:dyDescent="0.25">
      <c r="B1015" s="200"/>
      <c r="E1015" s="24"/>
      <c r="F1015" s="24"/>
      <c r="G1015" s="36"/>
    </row>
    <row r="1016" spans="2:7" ht="18" customHeight="1" x14ac:dyDescent="0.25">
      <c r="B1016" s="200"/>
      <c r="E1016" s="24"/>
      <c r="F1016" s="24"/>
      <c r="G1016" s="36"/>
    </row>
    <row r="1017" spans="2:7" ht="18" customHeight="1" x14ac:dyDescent="0.25">
      <c r="B1017" s="200"/>
      <c r="E1017" s="24"/>
      <c r="F1017" s="24"/>
      <c r="G1017" s="36"/>
    </row>
    <row r="1018" spans="2:7" ht="18" customHeight="1" x14ac:dyDescent="0.25">
      <c r="B1018" s="200"/>
      <c r="E1018" s="24"/>
      <c r="F1018" s="24"/>
      <c r="G1018" s="36"/>
    </row>
    <row r="1019" spans="2:7" ht="18" customHeight="1" x14ac:dyDescent="0.25">
      <c r="B1019" s="200"/>
      <c r="E1019" s="24"/>
      <c r="F1019" s="24"/>
      <c r="G1019" s="36"/>
    </row>
    <row r="1020" spans="2:7" ht="18" customHeight="1" x14ac:dyDescent="0.25">
      <c r="B1020" s="200"/>
      <c r="E1020" s="24"/>
      <c r="F1020" s="24"/>
      <c r="G1020" s="36"/>
    </row>
    <row r="1021" spans="2:7" ht="18" customHeight="1" x14ac:dyDescent="0.25">
      <c r="B1021" s="200"/>
      <c r="E1021" s="24"/>
      <c r="F1021" s="24"/>
      <c r="G1021" s="36"/>
    </row>
    <row r="1022" spans="2:7" ht="18" customHeight="1" x14ac:dyDescent="0.25">
      <c r="B1022" s="200"/>
      <c r="E1022" s="24"/>
      <c r="F1022" s="24"/>
      <c r="G1022" s="36"/>
    </row>
    <row r="1023" spans="2:7" ht="18" customHeight="1" x14ac:dyDescent="0.25">
      <c r="B1023" s="200"/>
      <c r="E1023" s="24"/>
      <c r="F1023" s="24"/>
      <c r="G1023" s="36"/>
    </row>
    <row r="1024" spans="2:7" ht="18" customHeight="1" x14ac:dyDescent="0.25">
      <c r="B1024" s="200"/>
      <c r="E1024" s="24"/>
      <c r="F1024" s="24"/>
      <c r="G1024" s="36"/>
    </row>
    <row r="1025" spans="2:7" ht="18" customHeight="1" x14ac:dyDescent="0.25">
      <c r="B1025" s="200"/>
      <c r="E1025" s="24"/>
      <c r="F1025" s="24"/>
      <c r="G1025" s="36"/>
    </row>
    <row r="1026" spans="2:7" ht="18" customHeight="1" x14ac:dyDescent="0.25">
      <c r="B1026" s="200"/>
      <c r="E1026" s="24"/>
      <c r="F1026" s="24"/>
      <c r="G1026" s="36"/>
    </row>
    <row r="1027" spans="2:7" ht="18" customHeight="1" x14ac:dyDescent="0.25">
      <c r="B1027" s="200"/>
      <c r="E1027" s="24"/>
      <c r="F1027" s="24"/>
      <c r="G1027" s="36"/>
    </row>
    <row r="1028" spans="2:7" ht="18" customHeight="1" x14ac:dyDescent="0.25">
      <c r="B1028" s="200"/>
      <c r="E1028" s="24"/>
      <c r="F1028" s="24"/>
      <c r="G1028" s="36"/>
    </row>
    <row r="1029" spans="2:7" ht="18" customHeight="1" x14ac:dyDescent="0.25">
      <c r="B1029" s="200"/>
      <c r="E1029" s="24"/>
      <c r="F1029" s="24"/>
      <c r="G1029" s="36"/>
    </row>
    <row r="1030" spans="2:7" ht="18" customHeight="1" x14ac:dyDescent="0.25">
      <c r="B1030" s="200"/>
      <c r="E1030" s="24"/>
      <c r="F1030" s="24"/>
      <c r="G1030" s="36"/>
    </row>
    <row r="1031" spans="2:7" ht="18" customHeight="1" x14ac:dyDescent="0.25">
      <c r="B1031" s="200"/>
      <c r="E1031" s="24"/>
      <c r="F1031" s="24"/>
      <c r="G1031" s="36"/>
    </row>
    <row r="1032" spans="2:7" ht="18" customHeight="1" x14ac:dyDescent="0.25">
      <c r="B1032" s="200"/>
      <c r="E1032" s="24"/>
      <c r="F1032" s="24"/>
      <c r="G1032" s="36"/>
    </row>
    <row r="1033" spans="2:7" ht="18" customHeight="1" x14ac:dyDescent="0.25">
      <c r="B1033" s="200"/>
      <c r="E1033" s="24"/>
      <c r="F1033" s="24"/>
      <c r="G1033" s="36"/>
    </row>
    <row r="1034" spans="2:7" ht="18" customHeight="1" x14ac:dyDescent="0.25">
      <c r="B1034" s="200"/>
      <c r="E1034" s="24"/>
      <c r="F1034" s="24"/>
      <c r="G1034" s="36"/>
    </row>
    <row r="1035" spans="2:7" ht="18" customHeight="1" x14ac:dyDescent="0.25">
      <c r="B1035" s="200"/>
      <c r="E1035" s="24"/>
      <c r="F1035" s="24"/>
      <c r="G1035" s="36"/>
    </row>
    <row r="1036" spans="2:7" ht="18" customHeight="1" x14ac:dyDescent="0.25">
      <c r="B1036" s="200"/>
      <c r="E1036" s="24"/>
      <c r="F1036" s="24"/>
      <c r="G1036" s="36"/>
    </row>
    <row r="1037" spans="2:7" ht="18" customHeight="1" x14ac:dyDescent="0.25">
      <c r="B1037" s="200"/>
      <c r="E1037" s="24"/>
      <c r="F1037" s="24"/>
      <c r="G1037" s="36"/>
    </row>
    <row r="1038" spans="2:7" ht="18" customHeight="1" x14ac:dyDescent="0.25">
      <c r="B1038" s="200"/>
      <c r="E1038" s="24"/>
      <c r="F1038" s="24"/>
      <c r="G1038" s="36"/>
    </row>
    <row r="1039" spans="2:7" ht="18" customHeight="1" x14ac:dyDescent="0.25">
      <c r="B1039" s="200"/>
      <c r="E1039" s="24"/>
      <c r="F1039" s="24"/>
      <c r="G1039" s="36"/>
    </row>
    <row r="1040" spans="2:7" ht="18" customHeight="1" x14ac:dyDescent="0.25">
      <c r="B1040" s="200"/>
      <c r="E1040" s="24"/>
      <c r="F1040" s="24"/>
      <c r="G1040" s="36"/>
    </row>
    <row r="1041" spans="2:7" ht="18" customHeight="1" x14ac:dyDescent="0.25">
      <c r="B1041" s="200"/>
      <c r="E1041" s="24"/>
      <c r="F1041" s="24"/>
      <c r="G1041" s="36"/>
    </row>
    <row r="1042" spans="2:7" ht="18" customHeight="1" x14ac:dyDescent="0.25">
      <c r="B1042" s="200"/>
      <c r="E1042" s="24"/>
      <c r="F1042" s="24"/>
      <c r="G1042" s="36"/>
    </row>
    <row r="1043" spans="2:7" ht="18" customHeight="1" x14ac:dyDescent="0.25">
      <c r="B1043" s="200"/>
      <c r="E1043" s="24"/>
      <c r="F1043" s="24"/>
      <c r="G1043" s="36"/>
    </row>
    <row r="1044" spans="2:7" ht="18" customHeight="1" x14ac:dyDescent="0.25">
      <c r="B1044" s="200"/>
      <c r="E1044" s="24"/>
      <c r="F1044" s="24"/>
      <c r="G1044" s="36"/>
    </row>
    <row r="1045" spans="2:7" ht="18" customHeight="1" x14ac:dyDescent="0.25">
      <c r="B1045" s="200"/>
      <c r="E1045" s="24"/>
      <c r="F1045" s="24"/>
      <c r="G1045" s="36"/>
    </row>
    <row r="1046" spans="2:7" ht="18" customHeight="1" x14ac:dyDescent="0.25">
      <c r="B1046" s="200"/>
      <c r="E1046" s="24"/>
      <c r="F1046" s="24"/>
      <c r="G1046" s="36"/>
    </row>
    <row r="1047" spans="2:7" ht="18" customHeight="1" x14ac:dyDescent="0.25">
      <c r="B1047" s="200"/>
      <c r="E1047" s="24"/>
      <c r="F1047" s="24"/>
      <c r="G1047" s="36"/>
    </row>
    <row r="1048" spans="2:7" ht="18" customHeight="1" x14ac:dyDescent="0.25">
      <c r="B1048" s="200"/>
      <c r="E1048" s="24"/>
      <c r="F1048" s="24"/>
      <c r="G1048" s="36"/>
    </row>
    <row r="1049" spans="2:7" ht="18" customHeight="1" x14ac:dyDescent="0.25">
      <c r="B1049" s="200"/>
      <c r="E1049" s="24"/>
      <c r="F1049" s="24"/>
      <c r="G1049" s="36"/>
    </row>
    <row r="1050" spans="2:7" ht="18" customHeight="1" x14ac:dyDescent="0.25">
      <c r="B1050" s="200"/>
      <c r="E1050" s="24"/>
      <c r="F1050" s="24"/>
      <c r="G1050" s="36"/>
    </row>
    <row r="1051" spans="2:7" ht="18" customHeight="1" x14ac:dyDescent="0.25">
      <c r="B1051" s="200"/>
      <c r="E1051" s="24"/>
      <c r="F1051" s="24"/>
      <c r="G1051" s="36"/>
    </row>
    <row r="1052" spans="2:7" ht="18" customHeight="1" x14ac:dyDescent="0.25">
      <c r="B1052" s="200"/>
      <c r="E1052" s="24"/>
      <c r="F1052" s="24"/>
      <c r="G1052" s="36"/>
    </row>
    <row r="1053" spans="2:7" ht="18" customHeight="1" x14ac:dyDescent="0.25">
      <c r="B1053" s="200"/>
      <c r="E1053" s="24"/>
      <c r="F1053" s="24"/>
      <c r="G1053" s="36"/>
    </row>
    <row r="1054" spans="2:7" ht="18" customHeight="1" x14ac:dyDescent="0.25">
      <c r="B1054" s="200"/>
      <c r="E1054" s="24"/>
      <c r="F1054" s="24"/>
      <c r="G1054" s="36"/>
    </row>
    <row r="1055" spans="2:7" ht="18" customHeight="1" x14ac:dyDescent="0.25">
      <c r="B1055" s="200"/>
      <c r="E1055" s="24"/>
      <c r="F1055" s="24"/>
      <c r="G1055" s="36"/>
    </row>
    <row r="1056" spans="2:7" ht="18" customHeight="1" x14ac:dyDescent="0.25">
      <c r="B1056" s="200"/>
      <c r="E1056" s="24"/>
      <c r="F1056" s="24"/>
      <c r="G1056" s="36"/>
    </row>
    <row r="1057" spans="2:7" ht="18" customHeight="1" x14ac:dyDescent="0.25">
      <c r="B1057" s="200"/>
      <c r="E1057" s="24"/>
      <c r="F1057" s="24"/>
      <c r="G1057" s="36"/>
    </row>
    <row r="1058" spans="2:7" ht="18" customHeight="1" x14ac:dyDescent="0.25">
      <c r="B1058" s="200"/>
      <c r="E1058" s="24"/>
      <c r="F1058" s="24"/>
      <c r="G1058" s="36"/>
    </row>
    <row r="1059" spans="2:7" ht="18" customHeight="1" x14ac:dyDescent="0.25">
      <c r="B1059" s="200"/>
      <c r="E1059" s="24"/>
      <c r="F1059" s="24"/>
      <c r="G1059" s="36"/>
    </row>
    <row r="1060" spans="2:7" ht="18" customHeight="1" x14ac:dyDescent="0.25">
      <c r="B1060" s="200"/>
      <c r="E1060" s="24"/>
      <c r="F1060" s="24"/>
      <c r="G1060" s="36"/>
    </row>
    <row r="1061" spans="2:7" ht="18" customHeight="1" x14ac:dyDescent="0.25">
      <c r="B1061" s="200"/>
      <c r="E1061" s="24"/>
      <c r="F1061" s="24"/>
      <c r="G1061" s="36"/>
    </row>
    <row r="1062" spans="2:7" ht="18" customHeight="1" x14ac:dyDescent="0.25">
      <c r="B1062" s="200"/>
      <c r="E1062" s="24"/>
      <c r="F1062" s="24"/>
      <c r="G1062" s="36"/>
    </row>
    <row r="1063" spans="2:7" ht="18" customHeight="1" x14ac:dyDescent="0.25">
      <c r="B1063" s="200"/>
      <c r="E1063" s="24"/>
      <c r="F1063" s="24"/>
      <c r="G1063" s="36"/>
    </row>
    <row r="1064" spans="2:7" ht="18" customHeight="1" x14ac:dyDescent="0.25">
      <c r="B1064" s="200"/>
      <c r="E1064" s="24"/>
      <c r="F1064" s="24"/>
      <c r="G1064" s="36"/>
    </row>
    <row r="1065" spans="2:7" ht="18" customHeight="1" x14ac:dyDescent="0.25">
      <c r="B1065" s="200"/>
      <c r="E1065" s="24"/>
      <c r="F1065" s="24"/>
      <c r="G1065" s="36"/>
    </row>
    <row r="1066" spans="2:7" ht="18" customHeight="1" x14ac:dyDescent="0.25">
      <c r="B1066" s="200"/>
      <c r="E1066" s="24"/>
      <c r="F1066" s="24"/>
      <c r="G1066" s="36"/>
    </row>
    <row r="1067" spans="2:7" ht="18" customHeight="1" x14ac:dyDescent="0.25">
      <c r="B1067" s="200"/>
      <c r="E1067" s="24"/>
      <c r="F1067" s="24"/>
      <c r="G1067" s="36"/>
    </row>
    <row r="1068" spans="2:7" ht="18" customHeight="1" x14ac:dyDescent="0.25">
      <c r="B1068" s="200"/>
      <c r="E1068" s="24"/>
      <c r="F1068" s="24"/>
      <c r="G1068" s="36"/>
    </row>
    <row r="1069" spans="2:7" ht="18" customHeight="1" x14ac:dyDescent="0.25">
      <c r="B1069" s="200"/>
      <c r="E1069" s="24"/>
      <c r="F1069" s="24"/>
      <c r="G1069" s="36"/>
    </row>
    <row r="1070" spans="2:7" ht="18" customHeight="1" x14ac:dyDescent="0.25">
      <c r="B1070" s="200"/>
      <c r="E1070" s="24"/>
      <c r="F1070" s="24"/>
      <c r="G1070" s="36"/>
    </row>
    <row r="1071" spans="2:7" ht="18" customHeight="1" x14ac:dyDescent="0.25">
      <c r="B1071" s="200"/>
      <c r="E1071" s="24"/>
      <c r="F1071" s="24"/>
      <c r="G1071" s="36"/>
    </row>
    <row r="1072" spans="2:7" ht="18" customHeight="1" x14ac:dyDescent="0.25">
      <c r="B1072" s="200"/>
      <c r="E1072" s="24"/>
      <c r="F1072" s="24"/>
      <c r="G1072" s="36"/>
    </row>
    <row r="1073" spans="2:7" ht="18" customHeight="1" x14ac:dyDescent="0.25">
      <c r="B1073" s="200"/>
      <c r="E1073" s="24"/>
      <c r="F1073" s="24"/>
      <c r="G1073" s="36"/>
    </row>
    <row r="1074" spans="2:7" ht="18" customHeight="1" x14ac:dyDescent="0.25">
      <c r="B1074" s="200"/>
      <c r="E1074" s="24"/>
      <c r="F1074" s="24"/>
      <c r="G1074" s="36"/>
    </row>
    <row r="1075" spans="2:7" ht="18" customHeight="1" x14ac:dyDescent="0.25">
      <c r="B1075" s="200"/>
      <c r="E1075" s="24"/>
      <c r="F1075" s="24"/>
      <c r="G1075" s="36"/>
    </row>
    <row r="1076" spans="2:7" ht="18" customHeight="1" x14ac:dyDescent="0.25">
      <c r="B1076" s="200"/>
      <c r="E1076" s="24"/>
      <c r="F1076" s="24"/>
      <c r="G1076" s="36"/>
    </row>
    <row r="1077" spans="2:7" ht="18" customHeight="1" x14ac:dyDescent="0.25">
      <c r="B1077" s="200"/>
      <c r="E1077" s="24"/>
      <c r="F1077" s="24"/>
      <c r="G1077" s="36"/>
    </row>
    <row r="1078" spans="2:7" ht="18" customHeight="1" x14ac:dyDescent="0.25">
      <c r="B1078" s="200"/>
      <c r="E1078" s="24"/>
      <c r="F1078" s="24"/>
      <c r="G1078" s="36"/>
    </row>
    <row r="1079" spans="2:7" ht="18" customHeight="1" x14ac:dyDescent="0.25">
      <c r="B1079" s="200"/>
      <c r="E1079" s="24"/>
      <c r="F1079" s="24"/>
      <c r="G1079" s="36"/>
    </row>
    <row r="1080" spans="2:7" ht="18" customHeight="1" x14ac:dyDescent="0.25">
      <c r="B1080" s="200"/>
      <c r="E1080" s="24"/>
      <c r="F1080" s="24"/>
      <c r="G1080" s="36"/>
    </row>
    <row r="1081" spans="2:7" ht="18" customHeight="1" x14ac:dyDescent="0.25">
      <c r="B1081" s="200"/>
      <c r="E1081" s="24"/>
      <c r="F1081" s="24"/>
      <c r="G1081" s="36"/>
    </row>
    <row r="1082" spans="2:7" ht="18" customHeight="1" x14ac:dyDescent="0.25">
      <c r="B1082" s="200"/>
      <c r="E1082" s="24"/>
      <c r="F1082" s="24"/>
      <c r="G1082" s="36"/>
    </row>
    <row r="1083" spans="2:7" ht="18" customHeight="1" x14ac:dyDescent="0.25">
      <c r="B1083" s="200"/>
      <c r="E1083" s="24"/>
      <c r="F1083" s="24"/>
      <c r="G1083" s="36"/>
    </row>
    <row r="1084" spans="2:7" ht="18" customHeight="1" x14ac:dyDescent="0.25">
      <c r="B1084" s="200"/>
      <c r="E1084" s="24"/>
      <c r="F1084" s="24"/>
      <c r="G1084" s="36"/>
    </row>
    <row r="1085" spans="2:7" ht="18" customHeight="1" x14ac:dyDescent="0.25">
      <c r="B1085" s="200"/>
      <c r="E1085" s="24"/>
      <c r="F1085" s="24"/>
      <c r="G1085" s="36"/>
    </row>
    <row r="1086" spans="2:7" ht="18" customHeight="1" x14ac:dyDescent="0.25">
      <c r="B1086" s="200"/>
      <c r="E1086" s="24"/>
      <c r="F1086" s="24"/>
      <c r="G1086" s="36"/>
    </row>
    <row r="1087" spans="2:7" ht="18" customHeight="1" x14ac:dyDescent="0.25">
      <c r="B1087" s="200"/>
      <c r="E1087" s="24"/>
      <c r="F1087" s="24"/>
      <c r="G1087" s="36"/>
    </row>
    <row r="1088" spans="2:7" ht="18" customHeight="1" x14ac:dyDescent="0.25">
      <c r="B1088" s="200"/>
      <c r="E1088" s="24"/>
      <c r="F1088" s="24"/>
      <c r="G1088" s="36"/>
    </row>
    <row r="1089" spans="2:7" ht="18" customHeight="1" x14ac:dyDescent="0.25">
      <c r="B1089" s="200"/>
      <c r="E1089" s="24"/>
      <c r="F1089" s="24"/>
      <c r="G1089" s="36"/>
    </row>
    <row r="1090" spans="2:7" ht="18" customHeight="1" x14ac:dyDescent="0.25">
      <c r="B1090" s="200"/>
      <c r="E1090" s="24"/>
      <c r="F1090" s="24"/>
      <c r="G1090" s="36"/>
    </row>
    <row r="1091" spans="2:7" ht="18" customHeight="1" x14ac:dyDescent="0.25">
      <c r="B1091" s="200"/>
      <c r="E1091" s="24"/>
      <c r="F1091" s="24"/>
      <c r="G1091" s="36"/>
    </row>
    <row r="1092" spans="2:7" ht="18" customHeight="1" x14ac:dyDescent="0.25">
      <c r="B1092" s="200"/>
      <c r="E1092" s="24"/>
      <c r="F1092" s="24"/>
      <c r="G1092" s="36"/>
    </row>
    <row r="1093" spans="2:7" ht="18" customHeight="1" x14ac:dyDescent="0.25">
      <c r="B1093" s="200"/>
      <c r="E1093" s="24"/>
      <c r="F1093" s="24"/>
      <c r="G1093" s="36"/>
    </row>
    <row r="1094" spans="2:7" ht="18" customHeight="1" x14ac:dyDescent="0.25">
      <c r="B1094" s="200"/>
      <c r="E1094" s="24"/>
      <c r="F1094" s="24"/>
      <c r="G1094" s="36"/>
    </row>
    <row r="1095" spans="2:7" ht="18" customHeight="1" x14ac:dyDescent="0.25">
      <c r="B1095" s="200"/>
      <c r="E1095" s="24"/>
      <c r="F1095" s="24"/>
      <c r="G1095" s="36"/>
    </row>
    <row r="1096" spans="2:7" ht="18" customHeight="1" x14ac:dyDescent="0.25">
      <c r="B1096" s="200"/>
      <c r="E1096" s="24"/>
      <c r="F1096" s="24"/>
      <c r="G1096" s="36"/>
    </row>
    <row r="1097" spans="2:7" ht="18" customHeight="1" x14ac:dyDescent="0.25">
      <c r="B1097" s="200"/>
      <c r="E1097" s="24"/>
      <c r="F1097" s="24"/>
      <c r="G1097" s="36"/>
    </row>
    <row r="1098" spans="2:7" ht="18" customHeight="1" x14ac:dyDescent="0.25">
      <c r="B1098" s="200"/>
      <c r="E1098" s="24"/>
      <c r="F1098" s="24"/>
      <c r="G1098" s="36"/>
    </row>
    <row r="1099" spans="2:7" ht="18" customHeight="1" x14ac:dyDescent="0.25">
      <c r="B1099" s="200"/>
      <c r="E1099" s="24"/>
      <c r="F1099" s="24"/>
      <c r="G1099" s="36"/>
    </row>
    <row r="1100" spans="2:7" ht="18" customHeight="1" x14ac:dyDescent="0.25">
      <c r="B1100" s="200"/>
      <c r="E1100" s="24"/>
      <c r="F1100" s="24"/>
      <c r="G1100" s="36"/>
    </row>
    <row r="1101" spans="2:7" ht="18" customHeight="1" x14ac:dyDescent="0.25">
      <c r="B1101" s="200"/>
      <c r="E1101" s="24"/>
      <c r="F1101" s="24"/>
      <c r="G1101" s="36"/>
    </row>
    <row r="1102" spans="2:7" ht="18" customHeight="1" x14ac:dyDescent="0.25">
      <c r="B1102" s="200"/>
      <c r="E1102" s="24"/>
      <c r="F1102" s="24"/>
      <c r="G1102" s="36"/>
    </row>
    <row r="1103" spans="2:7" ht="18" customHeight="1" x14ac:dyDescent="0.25">
      <c r="B1103" s="200"/>
      <c r="E1103" s="24"/>
      <c r="F1103" s="24"/>
      <c r="G1103" s="36"/>
    </row>
    <row r="1104" spans="2:7" ht="18" customHeight="1" x14ac:dyDescent="0.25">
      <c r="B1104" s="200"/>
      <c r="E1104" s="24"/>
      <c r="F1104" s="24"/>
      <c r="G1104" s="36"/>
    </row>
    <row r="1105" spans="2:7" ht="18" customHeight="1" x14ac:dyDescent="0.25">
      <c r="B1105" s="200"/>
      <c r="E1105" s="24"/>
      <c r="F1105" s="24"/>
      <c r="G1105" s="36"/>
    </row>
    <row r="1106" spans="2:7" ht="18" customHeight="1" x14ac:dyDescent="0.25">
      <c r="B1106" s="200"/>
      <c r="E1106" s="24"/>
      <c r="F1106" s="24"/>
      <c r="G1106" s="36"/>
    </row>
    <row r="1107" spans="2:7" ht="18" customHeight="1" x14ac:dyDescent="0.25">
      <c r="B1107" s="200"/>
      <c r="E1107" s="24"/>
      <c r="F1107" s="24"/>
      <c r="G1107" s="36"/>
    </row>
    <row r="1108" spans="2:7" ht="18" customHeight="1" x14ac:dyDescent="0.25">
      <c r="B1108" s="200"/>
      <c r="E1108" s="24"/>
      <c r="F1108" s="24"/>
      <c r="G1108" s="36"/>
    </row>
    <row r="1109" spans="2:7" ht="18" customHeight="1" x14ac:dyDescent="0.25">
      <c r="B1109" s="200"/>
      <c r="E1109" s="24"/>
      <c r="F1109" s="24"/>
      <c r="G1109" s="36"/>
    </row>
    <row r="1110" spans="2:7" ht="18" customHeight="1" x14ac:dyDescent="0.25">
      <c r="B1110" s="200"/>
      <c r="E1110" s="24"/>
      <c r="F1110" s="24"/>
      <c r="G1110" s="36"/>
    </row>
    <row r="1111" spans="2:7" ht="18" customHeight="1" x14ac:dyDescent="0.25">
      <c r="B1111" s="200"/>
      <c r="E1111" s="24"/>
      <c r="F1111" s="24"/>
      <c r="G1111" s="36"/>
    </row>
    <row r="1112" spans="2:7" ht="18" customHeight="1" x14ac:dyDescent="0.25">
      <c r="B1112" s="200"/>
      <c r="E1112" s="24"/>
      <c r="F1112" s="24"/>
      <c r="G1112" s="36"/>
    </row>
    <row r="1113" spans="2:7" ht="18" customHeight="1" x14ac:dyDescent="0.25">
      <c r="B1113" s="200"/>
      <c r="E1113" s="24"/>
      <c r="F1113" s="24"/>
      <c r="G1113" s="36"/>
    </row>
    <row r="1114" spans="2:7" ht="18" customHeight="1" x14ac:dyDescent="0.25">
      <c r="B1114" s="200"/>
      <c r="E1114" s="24"/>
      <c r="F1114" s="24"/>
      <c r="G1114" s="36"/>
    </row>
    <row r="1115" spans="2:7" ht="18" customHeight="1" x14ac:dyDescent="0.25">
      <c r="B1115" s="200"/>
      <c r="E1115" s="24"/>
      <c r="F1115" s="24"/>
      <c r="G1115" s="36"/>
    </row>
    <row r="1116" spans="2:7" ht="18" customHeight="1" x14ac:dyDescent="0.25">
      <c r="B1116" s="200"/>
      <c r="E1116" s="24"/>
      <c r="F1116" s="24"/>
      <c r="G1116" s="36"/>
    </row>
    <row r="1117" spans="2:7" ht="18" customHeight="1" x14ac:dyDescent="0.25">
      <c r="B1117" s="200"/>
      <c r="E1117" s="24"/>
      <c r="F1117" s="24"/>
      <c r="G1117" s="36"/>
    </row>
    <row r="1118" spans="2:7" ht="18" customHeight="1" x14ac:dyDescent="0.25">
      <c r="B1118" s="200"/>
      <c r="E1118" s="24"/>
      <c r="F1118" s="24"/>
      <c r="G1118" s="36"/>
    </row>
    <row r="1119" spans="2:7" ht="18" customHeight="1" x14ac:dyDescent="0.25">
      <c r="B1119" s="200"/>
      <c r="E1119" s="24"/>
      <c r="F1119" s="24"/>
      <c r="G1119" s="36"/>
    </row>
    <row r="1120" spans="2:7" ht="18" customHeight="1" x14ac:dyDescent="0.25">
      <c r="B1120" s="200"/>
      <c r="E1120" s="24"/>
      <c r="F1120" s="24"/>
      <c r="G1120" s="36"/>
    </row>
    <row r="1121" spans="2:7" ht="18" customHeight="1" x14ac:dyDescent="0.25">
      <c r="B1121" s="200"/>
      <c r="E1121" s="24"/>
      <c r="F1121" s="24"/>
      <c r="G1121" s="36"/>
    </row>
    <row r="1122" spans="2:7" ht="18" customHeight="1" x14ac:dyDescent="0.25">
      <c r="B1122" s="200"/>
      <c r="E1122" s="24"/>
      <c r="F1122" s="24"/>
      <c r="G1122" s="36"/>
    </row>
    <row r="1123" spans="2:7" ht="18" customHeight="1" x14ac:dyDescent="0.25">
      <c r="B1123" s="200"/>
      <c r="E1123" s="24"/>
      <c r="F1123" s="24"/>
      <c r="G1123" s="36"/>
    </row>
    <row r="1124" spans="2:7" ht="18" customHeight="1" x14ac:dyDescent="0.25">
      <c r="B1124" s="200"/>
      <c r="E1124" s="24"/>
      <c r="F1124" s="24"/>
      <c r="G1124" s="36"/>
    </row>
    <row r="1125" spans="2:7" ht="18" customHeight="1" x14ac:dyDescent="0.25">
      <c r="B1125" s="200"/>
      <c r="E1125" s="24"/>
      <c r="F1125" s="24"/>
      <c r="G1125" s="36"/>
    </row>
    <row r="1126" spans="2:7" ht="18" customHeight="1" x14ac:dyDescent="0.25">
      <c r="B1126" s="200"/>
      <c r="E1126" s="24"/>
      <c r="F1126" s="24"/>
      <c r="G1126" s="36"/>
    </row>
    <row r="1127" spans="2:7" ht="18" customHeight="1" x14ac:dyDescent="0.25">
      <c r="B1127" s="200"/>
      <c r="E1127" s="24"/>
      <c r="F1127" s="24"/>
      <c r="G1127" s="36"/>
    </row>
    <row r="1128" spans="2:7" ht="18" customHeight="1" x14ac:dyDescent="0.25">
      <c r="B1128" s="200"/>
      <c r="E1128" s="24"/>
      <c r="F1128" s="24"/>
      <c r="G1128" s="36"/>
    </row>
    <row r="1129" spans="2:7" ht="18" customHeight="1" x14ac:dyDescent="0.25">
      <c r="B1129" s="200"/>
      <c r="E1129" s="24"/>
      <c r="F1129" s="24"/>
      <c r="G1129" s="36"/>
    </row>
    <row r="1130" spans="2:7" ht="18" customHeight="1" x14ac:dyDescent="0.25">
      <c r="B1130" s="200"/>
      <c r="E1130" s="24"/>
      <c r="F1130" s="24"/>
      <c r="G1130" s="36"/>
    </row>
    <row r="1131" spans="2:7" ht="18" customHeight="1" x14ac:dyDescent="0.25">
      <c r="B1131" s="200"/>
      <c r="E1131" s="24"/>
      <c r="F1131" s="24"/>
      <c r="G1131" s="36"/>
    </row>
    <row r="1132" spans="2:7" ht="18" customHeight="1" x14ac:dyDescent="0.25">
      <c r="B1132" s="200"/>
      <c r="E1132" s="24"/>
      <c r="F1132" s="24"/>
      <c r="G1132" s="36"/>
    </row>
    <row r="1133" spans="2:7" ht="18" customHeight="1" x14ac:dyDescent="0.25">
      <c r="B1133" s="200"/>
      <c r="E1133" s="24"/>
      <c r="F1133" s="24"/>
      <c r="G1133" s="36"/>
    </row>
    <row r="1134" spans="2:7" ht="18" customHeight="1" x14ac:dyDescent="0.25">
      <c r="B1134" s="200"/>
      <c r="E1134" s="24"/>
      <c r="F1134" s="24"/>
      <c r="G1134" s="36"/>
    </row>
    <row r="1135" spans="2:7" ht="18" customHeight="1" x14ac:dyDescent="0.25">
      <c r="B1135" s="200"/>
      <c r="E1135" s="24"/>
      <c r="F1135" s="24"/>
      <c r="G1135" s="36"/>
    </row>
    <row r="1136" spans="2:7" ht="18" customHeight="1" x14ac:dyDescent="0.25">
      <c r="B1136" s="200"/>
      <c r="E1136" s="24"/>
      <c r="F1136" s="24"/>
      <c r="G1136" s="36"/>
    </row>
    <row r="1137" spans="2:7" ht="18" customHeight="1" x14ac:dyDescent="0.25">
      <c r="B1137" s="200"/>
      <c r="E1137" s="24"/>
      <c r="F1137" s="24"/>
      <c r="G1137" s="36"/>
    </row>
    <row r="1138" spans="2:7" ht="18" customHeight="1" x14ac:dyDescent="0.25">
      <c r="B1138" s="200"/>
      <c r="E1138" s="24"/>
      <c r="F1138" s="24"/>
      <c r="G1138" s="36"/>
    </row>
    <row r="1139" spans="2:7" ht="18" customHeight="1" x14ac:dyDescent="0.25">
      <c r="B1139" s="200"/>
      <c r="E1139" s="24"/>
      <c r="F1139" s="24"/>
      <c r="G1139" s="36"/>
    </row>
    <row r="1140" spans="2:7" ht="18" customHeight="1" x14ac:dyDescent="0.25">
      <c r="B1140" s="200"/>
      <c r="E1140" s="24"/>
      <c r="F1140" s="24"/>
      <c r="G1140" s="36"/>
    </row>
    <row r="1141" spans="2:7" ht="18" customHeight="1" x14ac:dyDescent="0.25">
      <c r="B1141" s="200"/>
      <c r="E1141" s="24"/>
      <c r="F1141" s="24"/>
      <c r="G1141" s="36"/>
    </row>
    <row r="1142" spans="2:7" ht="18" customHeight="1" x14ac:dyDescent="0.25">
      <c r="B1142" s="200"/>
      <c r="E1142" s="24"/>
      <c r="F1142" s="24"/>
      <c r="G1142" s="36"/>
    </row>
    <row r="1143" spans="2:7" ht="18" customHeight="1" x14ac:dyDescent="0.25">
      <c r="B1143" s="200"/>
      <c r="E1143" s="24"/>
      <c r="F1143" s="24"/>
      <c r="G1143" s="36"/>
    </row>
    <row r="1144" spans="2:7" ht="18" customHeight="1" x14ac:dyDescent="0.25">
      <c r="B1144" s="200"/>
      <c r="E1144" s="24"/>
      <c r="F1144" s="24"/>
      <c r="G1144" s="36"/>
    </row>
    <row r="1145" spans="2:7" ht="18" customHeight="1" x14ac:dyDescent="0.25">
      <c r="B1145" s="200"/>
      <c r="E1145" s="24"/>
      <c r="F1145" s="24"/>
      <c r="G1145" s="36"/>
    </row>
    <row r="1146" spans="2:7" ht="18" customHeight="1" x14ac:dyDescent="0.25">
      <c r="B1146" s="200"/>
      <c r="E1146" s="24"/>
      <c r="F1146" s="24"/>
      <c r="G1146" s="36"/>
    </row>
    <row r="1147" spans="2:7" ht="18" customHeight="1" x14ac:dyDescent="0.25">
      <c r="B1147" s="200"/>
      <c r="E1147" s="24"/>
      <c r="F1147" s="24"/>
      <c r="G1147" s="36"/>
    </row>
    <row r="1148" spans="2:7" ht="18" customHeight="1" x14ac:dyDescent="0.25">
      <c r="B1148" s="200"/>
      <c r="E1148" s="24"/>
      <c r="F1148" s="24"/>
      <c r="G1148" s="36"/>
    </row>
    <row r="1149" spans="2:7" ht="18" customHeight="1" x14ac:dyDescent="0.25">
      <c r="B1149" s="200"/>
      <c r="E1149" s="24"/>
      <c r="F1149" s="24"/>
      <c r="G1149" s="36"/>
    </row>
    <row r="1150" spans="2:7" ht="18" customHeight="1" x14ac:dyDescent="0.25">
      <c r="B1150" s="200"/>
      <c r="E1150" s="24"/>
      <c r="F1150" s="24"/>
      <c r="G1150" s="36"/>
    </row>
    <row r="1151" spans="2:7" ht="18" customHeight="1" x14ac:dyDescent="0.25">
      <c r="B1151" s="200"/>
      <c r="E1151" s="24"/>
      <c r="F1151" s="24"/>
      <c r="G1151" s="36"/>
    </row>
    <row r="1152" spans="2:7" ht="18" customHeight="1" x14ac:dyDescent="0.25">
      <c r="B1152" s="200"/>
      <c r="E1152" s="24"/>
      <c r="F1152" s="24"/>
      <c r="G1152" s="36"/>
    </row>
    <row r="1153" spans="2:7" ht="18" customHeight="1" x14ac:dyDescent="0.25">
      <c r="B1153" s="200"/>
      <c r="E1153" s="24"/>
      <c r="F1153" s="24"/>
      <c r="G1153" s="36"/>
    </row>
    <row r="1154" spans="2:7" ht="18" customHeight="1" x14ac:dyDescent="0.25">
      <c r="B1154" s="200"/>
      <c r="E1154" s="24"/>
      <c r="F1154" s="24"/>
      <c r="G1154" s="36"/>
    </row>
    <row r="1155" spans="2:7" ht="18" customHeight="1" x14ac:dyDescent="0.25">
      <c r="B1155" s="200"/>
      <c r="E1155" s="24"/>
      <c r="F1155" s="24"/>
      <c r="G1155" s="36"/>
    </row>
    <row r="1156" spans="2:7" ht="18" customHeight="1" x14ac:dyDescent="0.25">
      <c r="B1156" s="200"/>
      <c r="E1156" s="24"/>
      <c r="F1156" s="24"/>
      <c r="G1156" s="36"/>
    </row>
    <row r="1157" spans="2:7" ht="18" customHeight="1" x14ac:dyDescent="0.25">
      <c r="B1157" s="200"/>
      <c r="E1157" s="24"/>
      <c r="F1157" s="24"/>
      <c r="G1157" s="36"/>
    </row>
    <row r="1158" spans="2:7" ht="18" customHeight="1" x14ac:dyDescent="0.25">
      <c r="B1158" s="200"/>
      <c r="E1158" s="24"/>
      <c r="F1158" s="24"/>
      <c r="G1158" s="36"/>
    </row>
    <row r="1159" spans="2:7" ht="18" customHeight="1" x14ac:dyDescent="0.25">
      <c r="B1159" s="200"/>
      <c r="E1159" s="24"/>
      <c r="F1159" s="24"/>
      <c r="G1159" s="36"/>
    </row>
    <row r="1160" spans="2:7" ht="18" customHeight="1" x14ac:dyDescent="0.25">
      <c r="B1160" s="200"/>
      <c r="E1160" s="24"/>
      <c r="F1160" s="24"/>
      <c r="G1160" s="36"/>
    </row>
    <row r="1161" spans="2:7" ht="18" customHeight="1" x14ac:dyDescent="0.25">
      <c r="B1161" s="200"/>
      <c r="E1161" s="24"/>
      <c r="F1161" s="24"/>
      <c r="G1161" s="36"/>
    </row>
    <row r="1162" spans="2:7" ht="18" customHeight="1" x14ac:dyDescent="0.25">
      <c r="B1162" s="200"/>
      <c r="E1162" s="24"/>
      <c r="F1162" s="24"/>
      <c r="G1162" s="36"/>
    </row>
    <row r="1163" spans="2:7" ht="18" customHeight="1" x14ac:dyDescent="0.25">
      <c r="B1163" s="200"/>
      <c r="E1163" s="24"/>
      <c r="F1163" s="24"/>
      <c r="G1163" s="36"/>
    </row>
    <row r="1164" spans="2:7" ht="18" customHeight="1" x14ac:dyDescent="0.25">
      <c r="B1164" s="200"/>
      <c r="E1164" s="24"/>
      <c r="F1164" s="24"/>
      <c r="G1164" s="36"/>
    </row>
    <row r="1165" spans="2:7" ht="18" customHeight="1" x14ac:dyDescent="0.25">
      <c r="B1165" s="200"/>
      <c r="E1165" s="24"/>
      <c r="F1165" s="24"/>
      <c r="G1165" s="36"/>
    </row>
    <row r="1166" spans="2:7" ht="18" customHeight="1" x14ac:dyDescent="0.25">
      <c r="B1166" s="200"/>
      <c r="E1166" s="24"/>
      <c r="F1166" s="24"/>
      <c r="G1166" s="36"/>
    </row>
    <row r="1167" spans="2:7" ht="18" customHeight="1" x14ac:dyDescent="0.25">
      <c r="B1167" s="200"/>
      <c r="E1167" s="24"/>
      <c r="F1167" s="24"/>
      <c r="G1167" s="36"/>
    </row>
    <row r="1168" spans="2:7" ht="18" customHeight="1" x14ac:dyDescent="0.25">
      <c r="B1168" s="200"/>
      <c r="E1168" s="24"/>
      <c r="F1168" s="24"/>
      <c r="G1168" s="36"/>
    </row>
    <row r="1169" spans="2:7" ht="18" customHeight="1" x14ac:dyDescent="0.25">
      <c r="B1169" s="200"/>
      <c r="E1169" s="24"/>
      <c r="F1169" s="24"/>
      <c r="G1169" s="36"/>
    </row>
    <row r="1170" spans="2:7" ht="18" customHeight="1" x14ac:dyDescent="0.25">
      <c r="B1170" s="200"/>
      <c r="E1170" s="24"/>
      <c r="F1170" s="24"/>
      <c r="G1170" s="36"/>
    </row>
    <row r="1171" spans="2:7" ht="18" customHeight="1" x14ac:dyDescent="0.25">
      <c r="B1171" s="200"/>
      <c r="E1171" s="24"/>
      <c r="F1171" s="24"/>
      <c r="G1171" s="36"/>
    </row>
    <row r="1172" spans="2:7" ht="18" customHeight="1" x14ac:dyDescent="0.25">
      <c r="B1172" s="200"/>
      <c r="E1172" s="24"/>
      <c r="F1172" s="24"/>
      <c r="G1172" s="36"/>
    </row>
    <row r="1173" spans="2:7" ht="18" customHeight="1" x14ac:dyDescent="0.25">
      <c r="B1173" s="200"/>
      <c r="E1173" s="24"/>
      <c r="F1173" s="24"/>
      <c r="G1173" s="36"/>
    </row>
    <row r="1174" spans="2:7" ht="18" customHeight="1" x14ac:dyDescent="0.25">
      <c r="B1174" s="200"/>
      <c r="E1174" s="24"/>
      <c r="F1174" s="24"/>
      <c r="G1174" s="36"/>
    </row>
    <row r="1175" spans="2:7" ht="18" customHeight="1" x14ac:dyDescent="0.25">
      <c r="B1175" s="200"/>
      <c r="E1175" s="24"/>
      <c r="F1175" s="24"/>
      <c r="G1175" s="36"/>
    </row>
    <row r="1176" spans="2:7" ht="18" customHeight="1" x14ac:dyDescent="0.25">
      <c r="B1176" s="200"/>
      <c r="E1176" s="24"/>
      <c r="F1176" s="24"/>
      <c r="G1176" s="36"/>
    </row>
    <row r="1177" spans="2:7" ht="18" customHeight="1" x14ac:dyDescent="0.25">
      <c r="B1177" s="200"/>
      <c r="E1177" s="24"/>
      <c r="F1177" s="24"/>
      <c r="G1177" s="36"/>
    </row>
    <row r="1178" spans="2:7" ht="18" customHeight="1" x14ac:dyDescent="0.25">
      <c r="B1178" s="200"/>
      <c r="E1178" s="24"/>
      <c r="F1178" s="24"/>
      <c r="G1178" s="36"/>
    </row>
    <row r="1179" spans="2:7" ht="18" customHeight="1" x14ac:dyDescent="0.25">
      <c r="B1179" s="200"/>
      <c r="E1179" s="24"/>
      <c r="F1179" s="24"/>
      <c r="G1179" s="36"/>
    </row>
    <row r="1180" spans="2:7" ht="18" customHeight="1" x14ac:dyDescent="0.25">
      <c r="B1180" s="200"/>
      <c r="E1180" s="24"/>
      <c r="F1180" s="24"/>
      <c r="G1180" s="36"/>
    </row>
    <row r="1181" spans="2:7" ht="18" customHeight="1" x14ac:dyDescent="0.25">
      <c r="B1181" s="200"/>
      <c r="E1181" s="24"/>
      <c r="F1181" s="24"/>
      <c r="G1181" s="36"/>
    </row>
    <row r="1182" spans="2:7" ht="18" customHeight="1" x14ac:dyDescent="0.25">
      <c r="B1182" s="200"/>
      <c r="E1182" s="24"/>
      <c r="F1182" s="24"/>
      <c r="G1182" s="36"/>
    </row>
    <row r="1183" spans="2:7" ht="18" customHeight="1" x14ac:dyDescent="0.25">
      <c r="B1183" s="200"/>
      <c r="E1183" s="24"/>
      <c r="F1183" s="24"/>
      <c r="G1183" s="36"/>
    </row>
    <row r="1184" spans="2:7" ht="18" customHeight="1" x14ac:dyDescent="0.25">
      <c r="B1184" s="200"/>
      <c r="E1184" s="24"/>
      <c r="F1184" s="24"/>
      <c r="G1184" s="36"/>
    </row>
    <row r="1185" spans="2:7" ht="18" customHeight="1" x14ac:dyDescent="0.25">
      <c r="B1185" s="200"/>
      <c r="E1185" s="24"/>
      <c r="F1185" s="24"/>
      <c r="G1185" s="36"/>
    </row>
    <row r="1186" spans="2:7" ht="18" customHeight="1" x14ac:dyDescent="0.25">
      <c r="B1186" s="200"/>
      <c r="E1186" s="24"/>
      <c r="F1186" s="24"/>
      <c r="G1186" s="36"/>
    </row>
    <row r="1187" spans="2:7" ht="18" customHeight="1" x14ac:dyDescent="0.25">
      <c r="B1187" s="200"/>
      <c r="E1187" s="24"/>
      <c r="F1187" s="24"/>
      <c r="G1187" s="36"/>
    </row>
    <row r="1188" spans="2:7" ht="18" customHeight="1" x14ac:dyDescent="0.25">
      <c r="B1188" s="200"/>
      <c r="E1188" s="24"/>
      <c r="F1188" s="24"/>
      <c r="G1188" s="36"/>
    </row>
    <row r="1189" spans="2:7" ht="18" customHeight="1" x14ac:dyDescent="0.25">
      <c r="B1189" s="200"/>
      <c r="E1189" s="24"/>
      <c r="F1189" s="24"/>
      <c r="G1189" s="36"/>
    </row>
    <row r="1190" spans="2:7" ht="18" customHeight="1" x14ac:dyDescent="0.25">
      <c r="B1190" s="200"/>
      <c r="E1190" s="24"/>
      <c r="F1190" s="24"/>
      <c r="G1190" s="36"/>
    </row>
    <row r="1191" spans="2:7" ht="18" customHeight="1" x14ac:dyDescent="0.25">
      <c r="B1191" s="200"/>
      <c r="E1191" s="24"/>
      <c r="F1191" s="24"/>
      <c r="G1191" s="36"/>
    </row>
    <row r="1192" spans="2:7" ht="18" customHeight="1" x14ac:dyDescent="0.25">
      <c r="B1192" s="200"/>
      <c r="E1192" s="24"/>
      <c r="F1192" s="24"/>
      <c r="G1192" s="36"/>
    </row>
    <row r="1193" spans="2:7" ht="18" customHeight="1" x14ac:dyDescent="0.25">
      <c r="B1193" s="200"/>
      <c r="E1193" s="24"/>
      <c r="F1193" s="24"/>
      <c r="G1193" s="36"/>
    </row>
    <row r="1194" spans="2:7" ht="18" customHeight="1" x14ac:dyDescent="0.25">
      <c r="B1194" s="200"/>
      <c r="E1194" s="24"/>
      <c r="F1194" s="24"/>
      <c r="G1194" s="36"/>
    </row>
    <row r="1195" spans="2:7" ht="18" customHeight="1" x14ac:dyDescent="0.25">
      <c r="B1195" s="200"/>
      <c r="E1195" s="24"/>
      <c r="F1195" s="24"/>
      <c r="G1195" s="36"/>
    </row>
    <row r="1196" spans="2:7" ht="18" customHeight="1" x14ac:dyDescent="0.25">
      <c r="B1196" s="200"/>
      <c r="E1196" s="24"/>
      <c r="F1196" s="24"/>
      <c r="G1196" s="36"/>
    </row>
    <row r="1197" spans="2:7" ht="18" customHeight="1" x14ac:dyDescent="0.25">
      <c r="B1197" s="200"/>
      <c r="E1197" s="24"/>
      <c r="F1197" s="24"/>
      <c r="G1197" s="36"/>
    </row>
    <row r="1198" spans="2:7" ht="18" customHeight="1" x14ac:dyDescent="0.25">
      <c r="B1198" s="200"/>
      <c r="E1198" s="24"/>
      <c r="F1198" s="24"/>
      <c r="G1198" s="36"/>
    </row>
    <row r="1199" spans="2:7" ht="18" customHeight="1" x14ac:dyDescent="0.25">
      <c r="B1199" s="200"/>
      <c r="E1199" s="24"/>
      <c r="F1199" s="24"/>
      <c r="G1199" s="36"/>
    </row>
    <row r="1200" spans="2:7" ht="18" customHeight="1" x14ac:dyDescent="0.25">
      <c r="B1200" s="200"/>
      <c r="E1200" s="24"/>
      <c r="F1200" s="24"/>
      <c r="G1200" s="36"/>
    </row>
    <row r="1201" spans="2:7" ht="18" customHeight="1" x14ac:dyDescent="0.25">
      <c r="B1201" s="200"/>
      <c r="E1201" s="24"/>
      <c r="F1201" s="24"/>
      <c r="G1201" s="36"/>
    </row>
    <row r="1202" spans="2:7" ht="18" customHeight="1" x14ac:dyDescent="0.25">
      <c r="B1202" s="200"/>
      <c r="E1202" s="24"/>
      <c r="F1202" s="24"/>
      <c r="G1202" s="36"/>
    </row>
    <row r="1203" spans="2:7" ht="18" customHeight="1" x14ac:dyDescent="0.25">
      <c r="B1203" s="200"/>
      <c r="E1203" s="24"/>
      <c r="F1203" s="24"/>
      <c r="G1203" s="36"/>
    </row>
    <row r="1204" spans="2:7" ht="18" customHeight="1" x14ac:dyDescent="0.25">
      <c r="B1204" s="200"/>
      <c r="E1204" s="24"/>
      <c r="F1204" s="24"/>
      <c r="G1204" s="36"/>
    </row>
    <row r="1205" spans="2:7" ht="18" customHeight="1" x14ac:dyDescent="0.25">
      <c r="B1205" s="200"/>
      <c r="E1205" s="24"/>
      <c r="F1205" s="24"/>
      <c r="G1205" s="36"/>
    </row>
    <row r="1206" spans="2:7" ht="18" customHeight="1" x14ac:dyDescent="0.25">
      <c r="B1206" s="200"/>
      <c r="E1206" s="24"/>
      <c r="F1206" s="24"/>
      <c r="G1206" s="36"/>
    </row>
    <row r="1207" spans="2:7" ht="18" customHeight="1" x14ac:dyDescent="0.25">
      <c r="B1207" s="200"/>
      <c r="E1207" s="24"/>
      <c r="F1207" s="24"/>
      <c r="G1207" s="36"/>
    </row>
    <row r="1208" spans="2:7" ht="18" customHeight="1" x14ac:dyDescent="0.25">
      <c r="B1208" s="200"/>
      <c r="E1208" s="24"/>
      <c r="F1208" s="24"/>
      <c r="G1208" s="36"/>
    </row>
    <row r="1209" spans="2:7" ht="18" customHeight="1" x14ac:dyDescent="0.25">
      <c r="B1209" s="200"/>
      <c r="E1209" s="24"/>
      <c r="F1209" s="24"/>
      <c r="G1209" s="36"/>
    </row>
    <row r="1210" spans="2:7" ht="18" customHeight="1" x14ac:dyDescent="0.25">
      <c r="B1210" s="200"/>
      <c r="E1210" s="24"/>
      <c r="F1210" s="24"/>
      <c r="G1210" s="36"/>
    </row>
    <row r="1211" spans="2:7" ht="18" customHeight="1" x14ac:dyDescent="0.25">
      <c r="B1211" s="200"/>
      <c r="E1211" s="24"/>
      <c r="F1211" s="24"/>
      <c r="G1211" s="36"/>
    </row>
    <row r="1212" spans="2:7" ht="18" customHeight="1" x14ac:dyDescent="0.25">
      <c r="B1212" s="200"/>
      <c r="E1212" s="24"/>
      <c r="F1212" s="24"/>
      <c r="G1212" s="36"/>
    </row>
    <row r="1213" spans="2:7" ht="18" customHeight="1" x14ac:dyDescent="0.25">
      <c r="B1213" s="200"/>
      <c r="E1213" s="24"/>
      <c r="F1213" s="24"/>
      <c r="G1213" s="36"/>
    </row>
    <row r="1214" spans="2:7" ht="18" customHeight="1" x14ac:dyDescent="0.25">
      <c r="B1214" s="200"/>
      <c r="E1214" s="24"/>
      <c r="F1214" s="24"/>
      <c r="G1214" s="36"/>
    </row>
    <row r="1215" spans="2:7" ht="18" customHeight="1" x14ac:dyDescent="0.25">
      <c r="B1215" s="200"/>
      <c r="E1215" s="24"/>
      <c r="F1215" s="24"/>
      <c r="G1215" s="36"/>
    </row>
    <row r="1216" spans="2:7" ht="18" customHeight="1" x14ac:dyDescent="0.25">
      <c r="B1216" s="200"/>
      <c r="E1216" s="24"/>
      <c r="F1216" s="24"/>
      <c r="G1216" s="36"/>
    </row>
    <row r="1217" spans="2:7" ht="18" customHeight="1" x14ac:dyDescent="0.25">
      <c r="B1217" s="200"/>
      <c r="E1217" s="24"/>
      <c r="F1217" s="24"/>
      <c r="G1217" s="36"/>
    </row>
    <row r="1218" spans="2:7" ht="18" customHeight="1" x14ac:dyDescent="0.25">
      <c r="B1218" s="200"/>
      <c r="E1218" s="24"/>
      <c r="F1218" s="24"/>
      <c r="G1218" s="36"/>
    </row>
    <row r="1219" spans="2:7" ht="18" customHeight="1" x14ac:dyDescent="0.25">
      <c r="B1219" s="200"/>
      <c r="E1219" s="24"/>
      <c r="F1219" s="24"/>
      <c r="G1219" s="36"/>
    </row>
    <row r="1220" spans="2:7" ht="18" customHeight="1" x14ac:dyDescent="0.25">
      <c r="B1220" s="200"/>
      <c r="E1220" s="24"/>
      <c r="F1220" s="24"/>
      <c r="G1220" s="36"/>
    </row>
    <row r="1221" spans="2:7" ht="18" customHeight="1" x14ac:dyDescent="0.25">
      <c r="B1221" s="200"/>
      <c r="E1221" s="24"/>
      <c r="F1221" s="24"/>
      <c r="G1221" s="36"/>
    </row>
    <row r="1222" spans="2:7" ht="18" customHeight="1" x14ac:dyDescent="0.25">
      <c r="B1222" s="200"/>
      <c r="E1222" s="24"/>
      <c r="F1222" s="24"/>
      <c r="G1222" s="36"/>
    </row>
    <row r="1223" spans="2:7" ht="18" customHeight="1" x14ac:dyDescent="0.25">
      <c r="B1223" s="200"/>
      <c r="E1223" s="24"/>
      <c r="F1223" s="24"/>
      <c r="G1223" s="36"/>
    </row>
    <row r="1224" spans="2:7" ht="18" customHeight="1" x14ac:dyDescent="0.25">
      <c r="B1224" s="200"/>
      <c r="E1224" s="24"/>
      <c r="F1224" s="24"/>
      <c r="G1224" s="36"/>
    </row>
    <row r="1225" spans="2:7" ht="18" customHeight="1" x14ac:dyDescent="0.25">
      <c r="B1225" s="200"/>
      <c r="E1225" s="24"/>
      <c r="F1225" s="24"/>
      <c r="G1225" s="36"/>
    </row>
    <row r="1226" spans="2:7" ht="18" customHeight="1" x14ac:dyDescent="0.25">
      <c r="B1226" s="200"/>
      <c r="E1226" s="24"/>
      <c r="F1226" s="24"/>
      <c r="G1226" s="36"/>
    </row>
  </sheetData>
  <autoFilter ref="A6:DP28"/>
  <mergeCells count="23"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R4"/>
    <mergeCell ref="R5:R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4" sqref="B24"/>
    </sheetView>
  </sheetViews>
  <sheetFormatPr defaultRowHeight="18" customHeight="1" x14ac:dyDescent="0.25"/>
  <cols>
    <col min="1" max="1" width="7.42578125" style="80" bestFit="1" customWidth="1"/>
    <col min="2" max="2" width="47" style="201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18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222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4" t="s">
        <v>99</v>
      </c>
      <c r="B2" s="244"/>
      <c r="C2" s="244"/>
      <c r="D2" s="244"/>
      <c r="E2" s="244"/>
      <c r="F2" s="244"/>
      <c r="G2" s="244"/>
      <c r="H2" s="244"/>
      <c r="I2" s="125"/>
      <c r="J2" s="223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7"/>
      <c r="B3" s="208"/>
      <c r="C3" s="39"/>
      <c r="D3" s="39"/>
      <c r="E3" s="39"/>
      <c r="F3" s="39"/>
      <c r="G3" s="39"/>
      <c r="J3" s="224"/>
    </row>
    <row r="4" spans="1:118" ht="28.5" customHeight="1" x14ac:dyDescent="0.25">
      <c r="A4" s="237" t="s">
        <v>9</v>
      </c>
      <c r="B4" s="230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</row>
    <row r="5" spans="1:118" s="32" customFormat="1" ht="18" customHeight="1" x14ac:dyDescent="0.25">
      <c r="A5" s="238"/>
      <c r="B5" s="231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46" t="s">
        <v>162</v>
      </c>
      <c r="K5" s="229" t="s">
        <v>67</v>
      </c>
      <c r="L5" s="229" t="s">
        <v>66</v>
      </c>
      <c r="M5" s="229" t="s">
        <v>69</v>
      </c>
      <c r="N5" s="229" t="s">
        <v>70</v>
      </c>
      <c r="O5" s="229" t="s">
        <v>65</v>
      </c>
      <c r="P5" s="22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39"/>
      <c r="B6" s="232"/>
      <c r="C6" s="89" t="s">
        <v>3</v>
      </c>
      <c r="D6" s="89" t="s">
        <v>2</v>
      </c>
      <c r="E6" s="240"/>
      <c r="F6" s="243"/>
      <c r="G6" s="243"/>
      <c r="H6" s="240"/>
      <c r="I6" s="229"/>
      <c r="J6" s="246"/>
      <c r="K6" s="229"/>
      <c r="L6" s="229"/>
      <c r="M6" s="229"/>
      <c r="N6" s="229"/>
      <c r="O6" s="229"/>
      <c r="P6" s="22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198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19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9" t="s">
        <v>234</v>
      </c>
      <c r="B8" s="195" t="s">
        <v>241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27</v>
      </c>
      <c r="I8" s="27"/>
      <c r="J8" s="215"/>
      <c r="K8" s="27"/>
      <c r="L8" s="27"/>
      <c r="M8" s="27"/>
      <c r="N8" s="27"/>
      <c r="O8" s="27"/>
      <c r="P8" s="27"/>
    </row>
    <row r="9" spans="1:118" ht="15.75" x14ac:dyDescent="0.25">
      <c r="A9" s="79" t="s">
        <v>256</v>
      </c>
      <c r="B9" s="195" t="s">
        <v>257</v>
      </c>
      <c r="C9" s="22"/>
      <c r="D9" s="22"/>
      <c r="E9" s="25"/>
      <c r="F9" s="26"/>
      <c r="G9" s="26"/>
      <c r="H9" s="27" t="s">
        <v>91</v>
      </c>
      <c r="I9" s="27">
        <v>100</v>
      </c>
      <c r="J9" s="215"/>
      <c r="K9" s="27"/>
      <c r="L9" s="27"/>
      <c r="M9" s="27"/>
      <c r="N9" s="27"/>
      <c r="O9" s="27"/>
      <c r="P9" s="27"/>
    </row>
    <row r="10" spans="1:118" ht="15.75" x14ac:dyDescent="0.25">
      <c r="A10" s="79" t="s">
        <v>235</v>
      </c>
      <c r="B10" s="195" t="s">
        <v>242</v>
      </c>
      <c r="C10" s="112" t="s">
        <v>11</v>
      </c>
      <c r="D10" s="112"/>
      <c r="E10" s="25">
        <v>100000</v>
      </c>
      <c r="F10" s="26"/>
      <c r="G10" s="26">
        <f>G8+E10-F10</f>
        <v>26380023</v>
      </c>
      <c r="H10" s="27" t="s">
        <v>27</v>
      </c>
      <c r="I10" s="27"/>
      <c r="J10" s="215"/>
      <c r="K10" s="27"/>
      <c r="L10" s="27"/>
      <c r="M10" s="27"/>
      <c r="N10" s="27"/>
      <c r="O10" s="27"/>
      <c r="P10" s="27"/>
    </row>
    <row r="11" spans="1:118" ht="15.75" x14ac:dyDescent="0.25">
      <c r="A11" s="79" t="s">
        <v>235</v>
      </c>
      <c r="B11" s="195" t="s">
        <v>243</v>
      </c>
      <c r="C11" s="112" t="s">
        <v>11</v>
      </c>
      <c r="D11" s="112"/>
      <c r="E11" s="25">
        <v>500000</v>
      </c>
      <c r="F11" s="26"/>
      <c r="G11" s="26">
        <f t="shared" ref="G11:G24" si="0">G10+E11-F11</f>
        <v>26880023</v>
      </c>
      <c r="H11" s="27" t="s">
        <v>27</v>
      </c>
      <c r="I11" s="27"/>
      <c r="J11" s="215"/>
      <c r="K11" s="27"/>
      <c r="L11" s="27"/>
      <c r="M11" s="27"/>
      <c r="N11" s="27"/>
      <c r="O11" s="27"/>
      <c r="P11" s="27"/>
    </row>
    <row r="12" spans="1:118" ht="15.75" x14ac:dyDescent="0.25">
      <c r="A12" s="79" t="s">
        <v>235</v>
      </c>
      <c r="B12" s="195" t="s">
        <v>244</v>
      </c>
      <c r="C12" s="112" t="s">
        <v>11</v>
      </c>
      <c r="D12" s="112"/>
      <c r="E12" s="25">
        <v>100000</v>
      </c>
      <c r="F12" s="26"/>
      <c r="G12" s="26">
        <f t="shared" si="0"/>
        <v>26980023</v>
      </c>
      <c r="H12" s="27" t="s">
        <v>27</v>
      </c>
      <c r="I12" s="27"/>
      <c r="J12" s="215"/>
      <c r="K12" s="27"/>
      <c r="L12" s="27"/>
      <c r="M12" s="27"/>
      <c r="N12" s="27"/>
      <c r="O12" s="27"/>
      <c r="P12" s="27"/>
    </row>
    <row r="13" spans="1:118" ht="15.75" x14ac:dyDescent="0.25">
      <c r="A13" s="79" t="s">
        <v>235</v>
      </c>
      <c r="B13" s="195" t="s">
        <v>245</v>
      </c>
      <c r="C13" s="112" t="s">
        <v>11</v>
      </c>
      <c r="D13" s="112"/>
      <c r="E13" s="25">
        <v>200000</v>
      </c>
      <c r="F13" s="26"/>
      <c r="G13" s="26">
        <f t="shared" si="0"/>
        <v>27180023</v>
      </c>
      <c r="H13" s="27" t="s">
        <v>27</v>
      </c>
      <c r="I13" s="27"/>
      <c r="J13" s="215"/>
      <c r="K13" s="27"/>
      <c r="L13" s="27"/>
      <c r="M13" s="27"/>
      <c r="N13" s="27"/>
      <c r="O13" s="27"/>
      <c r="P13" s="27"/>
    </row>
    <row r="14" spans="1:118" ht="15.75" x14ac:dyDescent="0.25">
      <c r="A14" s="79" t="s">
        <v>235</v>
      </c>
      <c r="B14" s="195" t="s">
        <v>246</v>
      </c>
      <c r="C14" s="112"/>
      <c r="D14" s="112"/>
      <c r="E14" s="25"/>
      <c r="F14" s="26">
        <v>277000</v>
      </c>
      <c r="G14" s="26">
        <f t="shared" si="0"/>
        <v>26903023</v>
      </c>
      <c r="H14" s="27" t="s">
        <v>259</v>
      </c>
      <c r="I14" s="27"/>
      <c r="J14" s="215"/>
      <c r="K14" s="27"/>
      <c r="L14" s="27"/>
      <c r="M14" s="27"/>
      <c r="N14" s="27"/>
      <c r="O14" s="27"/>
      <c r="P14" s="27"/>
    </row>
    <row r="15" spans="1:118" ht="15.75" x14ac:dyDescent="0.25">
      <c r="A15" s="79" t="s">
        <v>236</v>
      </c>
      <c r="B15" s="195" t="s">
        <v>247</v>
      </c>
      <c r="C15" s="112" t="s">
        <v>11</v>
      </c>
      <c r="D15" s="112"/>
      <c r="E15" s="25">
        <v>1000000</v>
      </c>
      <c r="F15" s="26"/>
      <c r="G15" s="26">
        <f t="shared" si="0"/>
        <v>27903023</v>
      </c>
      <c r="H15" s="27" t="s">
        <v>27</v>
      </c>
      <c r="I15" s="27"/>
      <c r="J15" s="215"/>
      <c r="K15" s="27"/>
      <c r="L15" s="27"/>
      <c r="M15" s="27"/>
      <c r="N15" s="27"/>
      <c r="O15" s="27"/>
      <c r="P15" s="27"/>
    </row>
    <row r="16" spans="1:118" ht="15.75" x14ac:dyDescent="0.25">
      <c r="A16" s="79" t="s">
        <v>237</v>
      </c>
      <c r="B16" s="195" t="s">
        <v>248</v>
      </c>
      <c r="C16" s="112" t="s">
        <v>11</v>
      </c>
      <c r="D16" s="112"/>
      <c r="E16" s="25">
        <v>1900000</v>
      </c>
      <c r="F16" s="26"/>
      <c r="G16" s="26">
        <f t="shared" si="0"/>
        <v>29803023</v>
      </c>
      <c r="H16" s="27" t="s">
        <v>27</v>
      </c>
      <c r="I16" s="27"/>
      <c r="J16" s="215"/>
      <c r="K16" s="27"/>
      <c r="L16" s="27"/>
      <c r="M16" s="27"/>
      <c r="N16" s="27"/>
      <c r="O16" s="27"/>
      <c r="P16" s="27"/>
    </row>
    <row r="17" spans="1:118" ht="31.5" x14ac:dyDescent="0.25">
      <c r="A17" s="79" t="s">
        <v>238</v>
      </c>
      <c r="B17" s="195" t="s">
        <v>249</v>
      </c>
      <c r="C17" s="112" t="s">
        <v>11</v>
      </c>
      <c r="D17" s="112"/>
      <c r="E17" s="25">
        <v>4000000</v>
      </c>
      <c r="F17" s="26"/>
      <c r="G17" s="26">
        <f t="shared" si="0"/>
        <v>33803023</v>
      </c>
      <c r="H17" s="27" t="s">
        <v>27</v>
      </c>
      <c r="I17" s="27"/>
      <c r="J17" s="215"/>
      <c r="K17" s="27"/>
      <c r="L17" s="27"/>
      <c r="M17" s="27"/>
      <c r="N17" s="27"/>
      <c r="O17" s="27"/>
      <c r="P17" s="27"/>
    </row>
    <row r="18" spans="1:118" ht="15.75" x14ac:dyDescent="0.25">
      <c r="A18" s="79" t="s">
        <v>238</v>
      </c>
      <c r="B18" s="195" t="s">
        <v>250</v>
      </c>
      <c r="C18" s="112" t="s">
        <v>11</v>
      </c>
      <c r="D18" s="112"/>
      <c r="E18" s="25">
        <v>200000</v>
      </c>
      <c r="F18" s="26"/>
      <c r="G18" s="26">
        <f t="shared" si="0"/>
        <v>34003023</v>
      </c>
      <c r="H18" s="27" t="s">
        <v>27</v>
      </c>
      <c r="I18" s="27"/>
      <c r="J18" s="215"/>
      <c r="K18" s="27"/>
      <c r="L18" s="27"/>
      <c r="M18" s="27"/>
      <c r="N18" s="27"/>
      <c r="O18" s="27"/>
      <c r="P18" s="27"/>
    </row>
    <row r="19" spans="1:118" ht="15.75" x14ac:dyDescent="0.25">
      <c r="A19" s="79" t="s">
        <v>239</v>
      </c>
      <c r="B19" s="195" t="s">
        <v>50</v>
      </c>
      <c r="C19" s="112"/>
      <c r="D19" s="112"/>
      <c r="E19" s="25">
        <v>2516</v>
      </c>
      <c r="F19" s="26"/>
      <c r="G19" s="26">
        <f t="shared" si="0"/>
        <v>34005539</v>
      </c>
      <c r="H19" s="27" t="s">
        <v>50</v>
      </c>
      <c r="I19" s="27"/>
      <c r="J19" s="215"/>
      <c r="K19" s="27"/>
      <c r="L19" s="27"/>
      <c r="M19" s="27"/>
      <c r="N19" s="27"/>
      <c r="O19" s="27"/>
      <c r="P19" s="27"/>
    </row>
    <row r="20" spans="1:118" ht="15.75" x14ac:dyDescent="0.25">
      <c r="A20" s="79" t="s">
        <v>240</v>
      </c>
      <c r="B20" s="195" t="s">
        <v>251</v>
      </c>
      <c r="C20" s="112" t="s">
        <v>11</v>
      </c>
      <c r="D20" s="112"/>
      <c r="E20" s="25">
        <v>500000</v>
      </c>
      <c r="F20" s="26"/>
      <c r="G20" s="26">
        <f t="shared" si="0"/>
        <v>34505539</v>
      </c>
      <c r="H20" s="27" t="s">
        <v>27</v>
      </c>
      <c r="I20" s="27"/>
      <c r="J20" s="215"/>
      <c r="K20" s="27"/>
      <c r="L20" s="27"/>
      <c r="M20" s="27"/>
      <c r="N20" s="27"/>
      <c r="O20" s="27"/>
      <c r="P20" s="27"/>
    </row>
    <row r="21" spans="1:118" ht="18" customHeight="1" x14ac:dyDescent="0.25">
      <c r="A21" s="79" t="s">
        <v>252</v>
      </c>
      <c r="B21" s="195" t="s">
        <v>250</v>
      </c>
      <c r="C21" s="112" t="s">
        <v>11</v>
      </c>
      <c r="D21" s="112"/>
      <c r="E21" s="25">
        <v>1000000</v>
      </c>
      <c r="F21" s="26"/>
      <c r="G21" s="26">
        <f t="shared" si="0"/>
        <v>35505539</v>
      </c>
      <c r="H21" s="27" t="s">
        <v>27</v>
      </c>
      <c r="I21" s="27"/>
      <c r="J21" s="215"/>
      <c r="K21" s="27"/>
      <c r="L21" s="27"/>
      <c r="M21" s="27"/>
      <c r="N21" s="27"/>
      <c r="O21" s="27"/>
      <c r="P21" s="27"/>
    </row>
    <row r="22" spans="1:118" ht="18" customHeight="1" x14ac:dyDescent="0.25">
      <c r="A22" s="79" t="s">
        <v>252</v>
      </c>
      <c r="B22" s="195" t="s">
        <v>258</v>
      </c>
      <c r="C22" s="112"/>
      <c r="D22" s="112"/>
      <c r="E22" s="25"/>
      <c r="F22" s="26"/>
      <c r="G22" s="26">
        <f t="shared" si="0"/>
        <v>35505539</v>
      </c>
      <c r="H22" s="27" t="s">
        <v>91</v>
      </c>
      <c r="I22" s="27"/>
      <c r="J22" s="215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9" t="s">
        <v>253</v>
      </c>
      <c r="B23" s="195" t="s">
        <v>254</v>
      </c>
      <c r="C23" s="112"/>
      <c r="D23" s="112"/>
      <c r="E23" s="25"/>
      <c r="F23" s="26">
        <v>2310000</v>
      </c>
      <c r="G23" s="26">
        <f t="shared" si="0"/>
        <v>33195539</v>
      </c>
      <c r="H23" s="27" t="s">
        <v>260</v>
      </c>
      <c r="I23" s="27"/>
      <c r="J23" s="215"/>
      <c r="K23" s="27"/>
      <c r="L23" s="27"/>
      <c r="M23" s="27"/>
      <c r="N23" s="27"/>
      <c r="O23" s="27"/>
      <c r="P23" s="27"/>
    </row>
    <row r="24" spans="1:118" ht="18" customHeight="1" x14ac:dyDescent="0.25">
      <c r="A24" s="79" t="s">
        <v>253</v>
      </c>
      <c r="B24" s="195" t="s">
        <v>255</v>
      </c>
      <c r="C24" s="112"/>
      <c r="D24" s="112"/>
      <c r="E24" s="25"/>
      <c r="F24" s="26">
        <v>930000</v>
      </c>
      <c r="G24" s="26">
        <f t="shared" si="0"/>
        <v>32265539</v>
      </c>
      <c r="H24" s="27" t="s">
        <v>261</v>
      </c>
      <c r="I24" s="27"/>
      <c r="J24" s="215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198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7"/>
      <c r="I25" s="97">
        <f t="shared" ref="I25:O25" si="1">SUM(I7:I24)</f>
        <v>100</v>
      </c>
      <c r="J25" s="97">
        <f t="shared" si="1"/>
        <v>2150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/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199"/>
      <c r="C26" s="31"/>
      <c r="D26" s="34"/>
      <c r="E26" s="35"/>
      <c r="F26" s="36"/>
      <c r="G26" s="24"/>
      <c r="H26" s="28"/>
      <c r="I26" s="37"/>
      <c r="J26" s="218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28" t="s">
        <v>262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199"/>
      <c r="C28" s="31"/>
      <c r="D28" s="34"/>
      <c r="E28" s="35"/>
      <c r="F28" s="36"/>
      <c r="G28" s="24"/>
      <c r="H28" s="28"/>
      <c r="I28" s="37"/>
      <c r="J28" s="218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199"/>
      <c r="C29" s="31"/>
      <c r="D29" s="34"/>
      <c r="E29" s="35"/>
      <c r="F29" s="36"/>
      <c r="G29" s="24"/>
      <c r="H29" s="28"/>
      <c r="I29" s="24"/>
      <c r="J29" s="218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199"/>
      <c r="C30" s="31"/>
      <c r="D30" s="34"/>
      <c r="E30" s="35"/>
      <c r="F30" s="36"/>
      <c r="G30" s="24"/>
      <c r="I30" s="24"/>
      <c r="J30" s="218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199"/>
      <c r="C31" s="31"/>
      <c r="D31" s="34"/>
      <c r="E31" s="35"/>
      <c r="F31" s="36"/>
      <c r="G31" s="24"/>
    </row>
    <row r="32" spans="1:118" ht="18" customHeight="1" x14ac:dyDescent="0.25">
      <c r="B32" s="199"/>
      <c r="C32" s="31"/>
      <c r="D32" s="34"/>
      <c r="E32" s="35"/>
      <c r="F32" s="36"/>
      <c r="G32" s="24"/>
    </row>
    <row r="33" spans="2:9" ht="18" customHeight="1" x14ac:dyDescent="0.25">
      <c r="B33" s="199"/>
      <c r="C33" s="31"/>
      <c r="D33" s="34"/>
      <c r="E33" s="35"/>
      <c r="F33" s="36"/>
      <c r="G33" s="24"/>
    </row>
    <row r="34" spans="2:9" ht="18" customHeight="1" x14ac:dyDescent="0.25">
      <c r="B34" s="200"/>
      <c r="G34" s="36"/>
    </row>
    <row r="35" spans="2:9" ht="18" customHeight="1" x14ac:dyDescent="0.25">
      <c r="B35" s="200"/>
      <c r="G35" s="36"/>
    </row>
    <row r="36" spans="2:9" ht="18" customHeight="1" x14ac:dyDescent="0.25">
      <c r="B36" s="200"/>
      <c r="G36" s="36"/>
    </row>
    <row r="37" spans="2:9" ht="18" customHeight="1" x14ac:dyDescent="0.25">
      <c r="B37" s="200"/>
      <c r="G37" s="36"/>
    </row>
    <row r="38" spans="2:9" ht="18" customHeight="1" x14ac:dyDescent="0.25">
      <c r="B38" s="200"/>
      <c r="G38" s="36"/>
    </row>
    <row r="39" spans="2:9" ht="18" customHeight="1" x14ac:dyDescent="0.25">
      <c r="B39" s="200"/>
      <c r="G39" s="36"/>
    </row>
    <row r="40" spans="2:9" ht="18" customHeight="1" x14ac:dyDescent="0.25">
      <c r="B40" s="200"/>
      <c r="G40" s="36"/>
    </row>
    <row r="41" spans="2:9" ht="18" customHeight="1" x14ac:dyDescent="0.25">
      <c r="B41" s="200"/>
      <c r="G41" s="36"/>
      <c r="I41" s="24" t="s">
        <v>0</v>
      </c>
    </row>
    <row r="42" spans="2:9" ht="18" customHeight="1" x14ac:dyDescent="0.25">
      <c r="B42" s="200"/>
      <c r="G42" s="36"/>
    </row>
    <row r="43" spans="2:9" ht="18" customHeight="1" x14ac:dyDescent="0.25">
      <c r="B43" s="200"/>
      <c r="G43" s="36"/>
    </row>
    <row r="44" spans="2:9" ht="18" customHeight="1" x14ac:dyDescent="0.25">
      <c r="B44" s="200"/>
      <c r="G44" s="36"/>
    </row>
    <row r="45" spans="2:9" ht="18" customHeight="1" x14ac:dyDescent="0.25">
      <c r="B45" s="200"/>
      <c r="G45" s="36"/>
    </row>
    <row r="46" spans="2:9" ht="18" customHeight="1" x14ac:dyDescent="0.25">
      <c r="B46" s="200"/>
      <c r="G46" s="36"/>
    </row>
    <row r="47" spans="2:9" ht="18" customHeight="1" x14ac:dyDescent="0.25">
      <c r="B47" s="200"/>
      <c r="G47" s="36"/>
    </row>
    <row r="48" spans="2:9" ht="18" customHeight="1" x14ac:dyDescent="0.25">
      <c r="B48" s="200"/>
      <c r="E48" s="24"/>
      <c r="F48" s="24"/>
      <c r="G48" s="36"/>
    </row>
    <row r="49" spans="2:7" ht="18" customHeight="1" x14ac:dyDescent="0.25">
      <c r="B49" s="200"/>
      <c r="E49" s="24"/>
      <c r="F49" s="24"/>
      <c r="G49" s="36"/>
    </row>
    <row r="50" spans="2:7" ht="18" customHeight="1" x14ac:dyDescent="0.25">
      <c r="B50" s="200"/>
      <c r="E50" s="24"/>
      <c r="F50" s="24"/>
      <c r="G50" s="36"/>
    </row>
    <row r="51" spans="2:7" ht="18" customHeight="1" x14ac:dyDescent="0.25">
      <c r="B51" s="200"/>
      <c r="E51" s="24"/>
      <c r="F51" s="24"/>
      <c r="G51" s="36"/>
    </row>
    <row r="52" spans="2:7" ht="18" customHeight="1" x14ac:dyDescent="0.25">
      <c r="B52" s="200"/>
      <c r="E52" s="24"/>
      <c r="F52" s="24"/>
      <c r="G52" s="36"/>
    </row>
    <row r="53" spans="2:7" ht="18" customHeight="1" x14ac:dyDescent="0.25">
      <c r="B53" s="200"/>
      <c r="E53" s="24"/>
      <c r="F53" s="24"/>
      <c r="G53" s="36"/>
    </row>
    <row r="54" spans="2:7" ht="18" customHeight="1" x14ac:dyDescent="0.25">
      <c r="B54" s="200"/>
      <c r="E54" s="24"/>
      <c r="F54" s="24"/>
      <c r="G54" s="36"/>
    </row>
    <row r="55" spans="2:7" ht="18" customHeight="1" x14ac:dyDescent="0.25">
      <c r="B55" s="200"/>
      <c r="E55" s="24"/>
      <c r="F55" s="24"/>
      <c r="G55" s="36"/>
    </row>
    <row r="56" spans="2:7" ht="18" customHeight="1" x14ac:dyDescent="0.25">
      <c r="B56" s="200"/>
      <c r="E56" s="24"/>
      <c r="F56" s="24"/>
      <c r="G56" s="36"/>
    </row>
    <row r="57" spans="2:7" ht="18" customHeight="1" x14ac:dyDescent="0.25">
      <c r="B57" s="200"/>
      <c r="E57" s="24"/>
      <c r="F57" s="24"/>
      <c r="G57" s="36"/>
    </row>
    <row r="58" spans="2:7" ht="18" customHeight="1" x14ac:dyDescent="0.25">
      <c r="B58" s="200"/>
      <c r="E58" s="24"/>
      <c r="F58" s="24"/>
      <c r="G58" s="36"/>
    </row>
    <row r="59" spans="2:7" ht="18" customHeight="1" x14ac:dyDescent="0.25">
      <c r="B59" s="200"/>
      <c r="E59" s="24"/>
      <c r="F59" s="24"/>
      <c r="G59" s="36"/>
    </row>
    <row r="60" spans="2:7" ht="18" customHeight="1" x14ac:dyDescent="0.25">
      <c r="B60" s="200"/>
      <c r="E60" s="24"/>
      <c r="F60" s="24"/>
      <c r="G60" s="36"/>
    </row>
    <row r="61" spans="2:7" ht="18" customHeight="1" x14ac:dyDescent="0.25">
      <c r="B61" s="200"/>
      <c r="E61" s="24"/>
      <c r="F61" s="24"/>
      <c r="G61" s="36"/>
    </row>
    <row r="62" spans="2:7" ht="18" customHeight="1" x14ac:dyDescent="0.25">
      <c r="B62" s="200"/>
      <c r="E62" s="24"/>
      <c r="F62" s="24"/>
      <c r="G62" s="36"/>
    </row>
    <row r="63" spans="2:7" ht="18" customHeight="1" x14ac:dyDescent="0.25">
      <c r="B63" s="200"/>
      <c r="E63" s="24"/>
      <c r="F63" s="24"/>
      <c r="G63" s="36"/>
    </row>
    <row r="64" spans="2:7" ht="18" customHeight="1" x14ac:dyDescent="0.25">
      <c r="B64" s="200"/>
      <c r="E64" s="24"/>
      <c r="F64" s="24"/>
      <c r="G64" s="36"/>
    </row>
    <row r="65" spans="2:7" ht="18" customHeight="1" x14ac:dyDescent="0.25">
      <c r="B65" s="200"/>
      <c r="E65" s="24"/>
      <c r="F65" s="24"/>
      <c r="G65" s="36"/>
    </row>
    <row r="66" spans="2:7" ht="18" customHeight="1" x14ac:dyDescent="0.25">
      <c r="B66" s="200"/>
      <c r="E66" s="24"/>
      <c r="F66" s="24"/>
      <c r="G66" s="36"/>
    </row>
    <row r="67" spans="2:7" ht="18" customHeight="1" x14ac:dyDescent="0.25">
      <c r="B67" s="200"/>
      <c r="E67" s="24"/>
      <c r="F67" s="24"/>
      <c r="G67" s="36"/>
    </row>
    <row r="68" spans="2:7" ht="18" customHeight="1" x14ac:dyDescent="0.25">
      <c r="B68" s="200"/>
      <c r="E68" s="24"/>
      <c r="F68" s="24"/>
      <c r="G68" s="36"/>
    </row>
    <row r="69" spans="2:7" ht="18" customHeight="1" x14ac:dyDescent="0.25">
      <c r="B69" s="200"/>
      <c r="E69" s="24"/>
      <c r="F69" s="24"/>
      <c r="G69" s="36"/>
    </row>
    <row r="70" spans="2:7" ht="18" customHeight="1" x14ac:dyDescent="0.25">
      <c r="B70" s="200"/>
      <c r="E70" s="24"/>
      <c r="F70" s="24"/>
      <c r="G70" s="36"/>
    </row>
    <row r="71" spans="2:7" ht="18" customHeight="1" x14ac:dyDescent="0.25">
      <c r="B71" s="200"/>
      <c r="E71" s="24"/>
      <c r="F71" s="24"/>
      <c r="G71" s="36"/>
    </row>
    <row r="72" spans="2:7" ht="18" customHeight="1" x14ac:dyDescent="0.25">
      <c r="B72" s="200"/>
      <c r="E72" s="24"/>
      <c r="F72" s="24"/>
      <c r="G72" s="36"/>
    </row>
    <row r="73" spans="2:7" ht="18" customHeight="1" x14ac:dyDescent="0.25">
      <c r="B73" s="200"/>
      <c r="E73" s="24"/>
      <c r="F73" s="24"/>
      <c r="G73" s="36"/>
    </row>
    <row r="74" spans="2:7" ht="18" customHeight="1" x14ac:dyDescent="0.25">
      <c r="B74" s="200"/>
      <c r="E74" s="24"/>
      <c r="F74" s="24"/>
      <c r="G74" s="36"/>
    </row>
    <row r="75" spans="2:7" ht="18" customHeight="1" x14ac:dyDescent="0.25">
      <c r="B75" s="200"/>
      <c r="E75" s="24"/>
      <c r="F75" s="24"/>
      <c r="G75" s="36"/>
    </row>
    <row r="76" spans="2:7" ht="18" customHeight="1" x14ac:dyDescent="0.25">
      <c r="B76" s="200"/>
      <c r="E76" s="24"/>
      <c r="F76" s="24"/>
      <c r="G76" s="36"/>
    </row>
    <row r="77" spans="2:7" ht="18" customHeight="1" x14ac:dyDescent="0.25">
      <c r="B77" s="200"/>
      <c r="E77" s="24"/>
      <c r="F77" s="24"/>
      <c r="G77" s="36"/>
    </row>
    <row r="78" spans="2:7" ht="18" customHeight="1" x14ac:dyDescent="0.25">
      <c r="B78" s="200"/>
      <c r="E78" s="24"/>
      <c r="F78" s="24"/>
      <c r="G78" s="36"/>
    </row>
    <row r="79" spans="2:7" ht="18" customHeight="1" x14ac:dyDescent="0.25">
      <c r="B79" s="200"/>
      <c r="E79" s="24"/>
      <c r="F79" s="24"/>
      <c r="G79" s="36"/>
    </row>
    <row r="80" spans="2:7" ht="18" customHeight="1" x14ac:dyDescent="0.25">
      <c r="B80" s="200"/>
      <c r="E80" s="24"/>
      <c r="F80" s="24"/>
      <c r="G80" s="36"/>
    </row>
    <row r="81" spans="2:7" ht="18" customHeight="1" x14ac:dyDescent="0.25">
      <c r="B81" s="200"/>
      <c r="E81" s="24"/>
      <c r="F81" s="24"/>
      <c r="G81" s="36"/>
    </row>
    <row r="82" spans="2:7" ht="18" customHeight="1" x14ac:dyDescent="0.25">
      <c r="B82" s="200"/>
      <c r="E82" s="24"/>
      <c r="F82" s="24"/>
      <c r="G82" s="36"/>
    </row>
    <row r="83" spans="2:7" ht="18" customHeight="1" x14ac:dyDescent="0.25">
      <c r="B83" s="200"/>
      <c r="E83" s="24"/>
      <c r="F83" s="24"/>
      <c r="G83" s="36"/>
    </row>
    <row r="84" spans="2:7" ht="18" customHeight="1" x14ac:dyDescent="0.25">
      <c r="B84" s="200"/>
      <c r="E84" s="24"/>
      <c r="F84" s="24"/>
      <c r="G84" s="36"/>
    </row>
    <row r="85" spans="2:7" ht="18" customHeight="1" x14ac:dyDescent="0.25">
      <c r="B85" s="200"/>
      <c r="E85" s="24"/>
      <c r="F85" s="24"/>
      <c r="G85" s="36"/>
    </row>
    <row r="86" spans="2:7" ht="18" customHeight="1" x14ac:dyDescent="0.25">
      <c r="B86" s="200"/>
      <c r="E86" s="24"/>
      <c r="F86" s="24"/>
      <c r="G86" s="36"/>
    </row>
    <row r="87" spans="2:7" ht="18" customHeight="1" x14ac:dyDescent="0.25">
      <c r="B87" s="200"/>
      <c r="E87" s="24"/>
      <c r="F87" s="24"/>
      <c r="G87" s="36"/>
    </row>
    <row r="88" spans="2:7" ht="18" customHeight="1" x14ac:dyDescent="0.25">
      <c r="B88" s="200"/>
      <c r="E88" s="24"/>
      <c r="F88" s="24"/>
      <c r="G88" s="36"/>
    </row>
    <row r="89" spans="2:7" ht="18" customHeight="1" x14ac:dyDescent="0.25">
      <c r="B89" s="200"/>
      <c r="E89" s="24"/>
      <c r="F89" s="24"/>
      <c r="G89" s="36"/>
    </row>
    <row r="90" spans="2:7" ht="18" customHeight="1" x14ac:dyDescent="0.25">
      <c r="B90" s="200"/>
      <c r="E90" s="24"/>
      <c r="F90" s="24"/>
      <c r="G90" s="36"/>
    </row>
    <row r="91" spans="2:7" ht="18" customHeight="1" x14ac:dyDescent="0.25">
      <c r="B91" s="200"/>
      <c r="E91" s="24"/>
      <c r="F91" s="24"/>
      <c r="G91" s="36"/>
    </row>
    <row r="92" spans="2:7" ht="18" customHeight="1" x14ac:dyDescent="0.25">
      <c r="B92" s="200"/>
      <c r="E92" s="24"/>
      <c r="F92" s="24"/>
      <c r="G92" s="36"/>
    </row>
    <row r="93" spans="2:7" ht="18" customHeight="1" x14ac:dyDescent="0.25">
      <c r="B93" s="200"/>
      <c r="E93" s="24"/>
      <c r="F93" s="24"/>
      <c r="G93" s="36"/>
    </row>
    <row r="94" spans="2:7" ht="18" customHeight="1" x14ac:dyDescent="0.25">
      <c r="B94" s="200"/>
      <c r="E94" s="24"/>
      <c r="F94" s="24"/>
      <c r="G94" s="36"/>
    </row>
    <row r="95" spans="2:7" ht="18" customHeight="1" x14ac:dyDescent="0.25">
      <c r="B95" s="200"/>
      <c r="E95" s="24"/>
      <c r="F95" s="24"/>
      <c r="G95" s="36"/>
    </row>
    <row r="96" spans="2:7" ht="18" customHeight="1" x14ac:dyDescent="0.25">
      <c r="B96" s="200"/>
      <c r="E96" s="24"/>
      <c r="F96" s="24"/>
      <c r="G96" s="36"/>
    </row>
    <row r="97" spans="2:7" ht="18" customHeight="1" x14ac:dyDescent="0.25">
      <c r="B97" s="200"/>
      <c r="E97" s="24"/>
      <c r="F97" s="24"/>
      <c r="G97" s="36"/>
    </row>
    <row r="98" spans="2:7" ht="18" customHeight="1" x14ac:dyDescent="0.25">
      <c r="B98" s="200"/>
      <c r="E98" s="24"/>
      <c r="F98" s="24"/>
      <c r="G98" s="36"/>
    </row>
    <row r="99" spans="2:7" ht="18" customHeight="1" x14ac:dyDescent="0.25">
      <c r="B99" s="200"/>
      <c r="E99" s="24"/>
      <c r="F99" s="24"/>
      <c r="G99" s="36"/>
    </row>
    <row r="100" spans="2:7" ht="18" customHeight="1" x14ac:dyDescent="0.25">
      <c r="B100" s="200"/>
      <c r="E100" s="24"/>
      <c r="F100" s="24"/>
      <c r="G100" s="36"/>
    </row>
    <row r="101" spans="2:7" ht="18" customHeight="1" x14ac:dyDescent="0.25">
      <c r="B101" s="200"/>
      <c r="E101" s="24"/>
      <c r="F101" s="24"/>
      <c r="G101" s="36"/>
    </row>
    <row r="102" spans="2:7" ht="18" customHeight="1" x14ac:dyDescent="0.25">
      <c r="B102" s="200"/>
      <c r="E102" s="24"/>
      <c r="F102" s="24"/>
      <c r="G102" s="36"/>
    </row>
    <row r="103" spans="2:7" ht="18" customHeight="1" x14ac:dyDescent="0.25">
      <c r="B103" s="200"/>
      <c r="E103" s="24"/>
      <c r="F103" s="24"/>
      <c r="G103" s="36"/>
    </row>
    <row r="104" spans="2:7" ht="18" customHeight="1" x14ac:dyDescent="0.25">
      <c r="B104" s="200"/>
      <c r="E104" s="24"/>
      <c r="F104" s="24"/>
      <c r="G104" s="36"/>
    </row>
    <row r="105" spans="2:7" ht="18" customHeight="1" x14ac:dyDescent="0.25">
      <c r="B105" s="200"/>
      <c r="E105" s="24"/>
      <c r="F105" s="24"/>
      <c r="G105" s="36"/>
    </row>
    <row r="106" spans="2:7" ht="18" customHeight="1" x14ac:dyDescent="0.25">
      <c r="B106" s="200"/>
      <c r="E106" s="24"/>
      <c r="F106" s="24"/>
      <c r="G106" s="36"/>
    </row>
    <row r="107" spans="2:7" ht="18" customHeight="1" x14ac:dyDescent="0.25">
      <c r="B107" s="200"/>
      <c r="E107" s="24"/>
      <c r="F107" s="24"/>
      <c r="G107" s="36"/>
    </row>
    <row r="108" spans="2:7" ht="18" customHeight="1" x14ac:dyDescent="0.25">
      <c r="B108" s="200"/>
      <c r="E108" s="24"/>
      <c r="F108" s="24"/>
      <c r="G108" s="36"/>
    </row>
    <row r="109" spans="2:7" ht="18" customHeight="1" x14ac:dyDescent="0.25">
      <c r="B109" s="200"/>
      <c r="E109" s="24"/>
      <c r="F109" s="24"/>
      <c r="G109" s="36"/>
    </row>
    <row r="110" spans="2:7" ht="18" customHeight="1" x14ac:dyDescent="0.25">
      <c r="B110" s="200"/>
      <c r="E110" s="24"/>
      <c r="F110" s="24"/>
      <c r="G110" s="36"/>
    </row>
    <row r="111" spans="2:7" ht="18" customHeight="1" x14ac:dyDescent="0.25">
      <c r="B111" s="200"/>
      <c r="E111" s="24"/>
      <c r="F111" s="24"/>
      <c r="G111" s="36"/>
    </row>
    <row r="112" spans="2:7" ht="18" customHeight="1" x14ac:dyDescent="0.25">
      <c r="B112" s="200"/>
      <c r="E112" s="24"/>
      <c r="F112" s="24"/>
      <c r="G112" s="36"/>
    </row>
    <row r="113" spans="2:7" ht="18" customHeight="1" x14ac:dyDescent="0.25">
      <c r="B113" s="200"/>
      <c r="E113" s="24"/>
      <c r="F113" s="24"/>
      <c r="G113" s="36"/>
    </row>
    <row r="114" spans="2:7" ht="18" customHeight="1" x14ac:dyDescent="0.25">
      <c r="B114" s="200"/>
      <c r="E114" s="24"/>
      <c r="F114" s="24"/>
      <c r="G114" s="36"/>
    </row>
    <row r="115" spans="2:7" ht="18" customHeight="1" x14ac:dyDescent="0.25">
      <c r="B115" s="200"/>
      <c r="E115" s="24"/>
      <c r="F115" s="24"/>
      <c r="G115" s="36"/>
    </row>
    <row r="116" spans="2:7" ht="18" customHeight="1" x14ac:dyDescent="0.25">
      <c r="B116" s="200"/>
      <c r="E116" s="24"/>
      <c r="F116" s="24"/>
      <c r="G116" s="36"/>
    </row>
    <row r="117" spans="2:7" ht="18" customHeight="1" x14ac:dyDescent="0.25">
      <c r="B117" s="200"/>
      <c r="E117" s="24"/>
      <c r="F117" s="24"/>
      <c r="G117" s="36"/>
    </row>
    <row r="118" spans="2:7" ht="18" customHeight="1" x14ac:dyDescent="0.25">
      <c r="B118" s="200"/>
      <c r="E118" s="24"/>
      <c r="F118" s="24"/>
      <c r="G118" s="36"/>
    </row>
    <row r="119" spans="2:7" ht="18" customHeight="1" x14ac:dyDescent="0.25">
      <c r="B119" s="200"/>
      <c r="E119" s="24"/>
      <c r="F119" s="24"/>
      <c r="G119" s="36"/>
    </row>
    <row r="120" spans="2:7" ht="18" customHeight="1" x14ac:dyDescent="0.25">
      <c r="B120" s="200"/>
      <c r="E120" s="24"/>
      <c r="F120" s="24"/>
      <c r="G120" s="36"/>
    </row>
    <row r="121" spans="2:7" ht="18" customHeight="1" x14ac:dyDescent="0.25">
      <c r="B121" s="200"/>
      <c r="E121" s="24"/>
      <c r="F121" s="24"/>
      <c r="G121" s="36"/>
    </row>
    <row r="122" spans="2:7" ht="18" customHeight="1" x14ac:dyDescent="0.25">
      <c r="B122" s="200"/>
      <c r="E122" s="24"/>
      <c r="F122" s="24"/>
      <c r="G122" s="36"/>
    </row>
    <row r="123" spans="2:7" ht="18" customHeight="1" x14ac:dyDescent="0.25">
      <c r="B123" s="200"/>
      <c r="E123" s="24"/>
      <c r="F123" s="24"/>
      <c r="G123" s="36"/>
    </row>
    <row r="124" spans="2:7" ht="18" customHeight="1" x14ac:dyDescent="0.25">
      <c r="B124" s="200"/>
      <c r="E124" s="24"/>
      <c r="F124" s="24"/>
      <c r="G124" s="36"/>
    </row>
    <row r="125" spans="2:7" ht="18" customHeight="1" x14ac:dyDescent="0.25">
      <c r="B125" s="200"/>
      <c r="E125" s="24"/>
      <c r="F125" s="24"/>
      <c r="G125" s="36"/>
    </row>
    <row r="126" spans="2:7" ht="18" customHeight="1" x14ac:dyDescent="0.25">
      <c r="B126" s="200"/>
      <c r="E126" s="24"/>
      <c r="F126" s="24"/>
      <c r="G126" s="36"/>
    </row>
    <row r="127" spans="2:7" ht="18" customHeight="1" x14ac:dyDescent="0.25">
      <c r="B127" s="200"/>
      <c r="E127" s="24"/>
      <c r="F127" s="24"/>
      <c r="G127" s="36"/>
    </row>
    <row r="128" spans="2:7" ht="18" customHeight="1" x14ac:dyDescent="0.25">
      <c r="B128" s="200"/>
      <c r="E128" s="24"/>
      <c r="F128" s="24"/>
      <c r="G128" s="36"/>
    </row>
    <row r="129" spans="2:7" ht="18" customHeight="1" x14ac:dyDescent="0.25">
      <c r="B129" s="200"/>
      <c r="E129" s="24"/>
      <c r="F129" s="24"/>
      <c r="G129" s="36"/>
    </row>
    <row r="130" spans="2:7" ht="18" customHeight="1" x14ac:dyDescent="0.25">
      <c r="B130" s="200"/>
      <c r="E130" s="24"/>
      <c r="F130" s="24"/>
      <c r="G130" s="36"/>
    </row>
    <row r="131" spans="2:7" ht="18" customHeight="1" x14ac:dyDescent="0.25">
      <c r="B131" s="200"/>
      <c r="E131" s="24"/>
      <c r="F131" s="24"/>
      <c r="G131" s="36"/>
    </row>
    <row r="132" spans="2:7" ht="18" customHeight="1" x14ac:dyDescent="0.25">
      <c r="B132" s="200"/>
      <c r="E132" s="24"/>
      <c r="F132" s="24"/>
      <c r="G132" s="36"/>
    </row>
    <row r="133" spans="2:7" ht="18" customHeight="1" x14ac:dyDescent="0.25">
      <c r="B133" s="200"/>
      <c r="E133" s="24"/>
      <c r="F133" s="24"/>
      <c r="G133" s="36"/>
    </row>
    <row r="134" spans="2:7" ht="18" customHeight="1" x14ac:dyDescent="0.25">
      <c r="B134" s="200"/>
      <c r="E134" s="24"/>
      <c r="F134" s="24"/>
      <c r="G134" s="36"/>
    </row>
    <row r="135" spans="2:7" ht="18" customHeight="1" x14ac:dyDescent="0.25">
      <c r="B135" s="200"/>
      <c r="E135" s="24"/>
      <c r="F135" s="24"/>
      <c r="G135" s="36"/>
    </row>
    <row r="136" spans="2:7" ht="18" customHeight="1" x14ac:dyDescent="0.25">
      <c r="B136" s="200"/>
      <c r="E136" s="24"/>
      <c r="F136" s="24"/>
      <c r="G136" s="36"/>
    </row>
    <row r="137" spans="2:7" ht="18" customHeight="1" x14ac:dyDescent="0.25">
      <c r="B137" s="200"/>
      <c r="E137" s="24"/>
      <c r="F137" s="24"/>
      <c r="G137" s="36"/>
    </row>
    <row r="138" spans="2:7" ht="18" customHeight="1" x14ac:dyDescent="0.25">
      <c r="B138" s="200"/>
      <c r="E138" s="24"/>
      <c r="F138" s="24"/>
      <c r="G138" s="36"/>
    </row>
    <row r="139" spans="2:7" ht="18" customHeight="1" x14ac:dyDescent="0.25">
      <c r="B139" s="200"/>
      <c r="E139" s="24"/>
      <c r="F139" s="24"/>
      <c r="G139" s="36"/>
    </row>
    <row r="140" spans="2:7" ht="18" customHeight="1" x14ac:dyDescent="0.25">
      <c r="B140" s="200"/>
      <c r="E140" s="24"/>
      <c r="F140" s="24"/>
      <c r="G140" s="36"/>
    </row>
    <row r="141" spans="2:7" ht="18" customHeight="1" x14ac:dyDescent="0.25">
      <c r="B141" s="200"/>
      <c r="E141" s="24"/>
      <c r="F141" s="24"/>
      <c r="G141" s="36"/>
    </row>
    <row r="142" spans="2:7" ht="18" customHeight="1" x14ac:dyDescent="0.25">
      <c r="B142" s="200"/>
      <c r="E142" s="24"/>
      <c r="F142" s="24"/>
      <c r="G142" s="36"/>
    </row>
    <row r="143" spans="2:7" ht="18" customHeight="1" x14ac:dyDescent="0.25">
      <c r="B143" s="200"/>
      <c r="E143" s="24"/>
      <c r="F143" s="24"/>
      <c r="G143" s="36"/>
    </row>
    <row r="144" spans="2:7" ht="18" customHeight="1" x14ac:dyDescent="0.25">
      <c r="B144" s="200"/>
      <c r="E144" s="24"/>
      <c r="F144" s="24"/>
      <c r="G144" s="36"/>
    </row>
    <row r="145" spans="2:7" ht="18" customHeight="1" x14ac:dyDescent="0.25">
      <c r="B145" s="200"/>
      <c r="E145" s="24"/>
      <c r="F145" s="24"/>
      <c r="G145" s="36"/>
    </row>
    <row r="146" spans="2:7" ht="18" customHeight="1" x14ac:dyDescent="0.25">
      <c r="B146" s="200"/>
      <c r="E146" s="24"/>
      <c r="F146" s="24"/>
      <c r="G146" s="36"/>
    </row>
    <row r="147" spans="2:7" ht="18" customHeight="1" x14ac:dyDescent="0.25">
      <c r="B147" s="200"/>
      <c r="E147" s="24"/>
      <c r="F147" s="24"/>
      <c r="G147" s="36"/>
    </row>
    <row r="148" spans="2:7" ht="18" customHeight="1" x14ac:dyDescent="0.25">
      <c r="B148" s="200"/>
      <c r="E148" s="24"/>
      <c r="F148" s="24"/>
      <c r="G148" s="36"/>
    </row>
    <row r="149" spans="2:7" ht="18" customHeight="1" x14ac:dyDescent="0.25">
      <c r="B149" s="200"/>
      <c r="E149" s="24"/>
      <c r="F149" s="24"/>
      <c r="G149" s="36"/>
    </row>
    <row r="150" spans="2:7" ht="18" customHeight="1" x14ac:dyDescent="0.25">
      <c r="B150" s="200"/>
      <c r="E150" s="24"/>
      <c r="F150" s="24"/>
      <c r="G150" s="36"/>
    </row>
    <row r="151" spans="2:7" ht="18" customHeight="1" x14ac:dyDescent="0.25">
      <c r="B151" s="200"/>
      <c r="E151" s="24"/>
      <c r="F151" s="24"/>
      <c r="G151" s="36"/>
    </row>
    <row r="152" spans="2:7" ht="18" customHeight="1" x14ac:dyDescent="0.25">
      <c r="B152" s="200"/>
      <c r="E152" s="24"/>
      <c r="F152" s="24"/>
      <c r="G152" s="36"/>
    </row>
    <row r="153" spans="2:7" ht="18" customHeight="1" x14ac:dyDescent="0.25">
      <c r="B153" s="200"/>
      <c r="E153" s="24"/>
      <c r="F153" s="24"/>
      <c r="G153" s="36"/>
    </row>
    <row r="154" spans="2:7" ht="18" customHeight="1" x14ac:dyDescent="0.25">
      <c r="B154" s="200"/>
      <c r="E154" s="24"/>
      <c r="F154" s="24"/>
      <c r="G154" s="36"/>
    </row>
    <row r="155" spans="2:7" ht="18" customHeight="1" x14ac:dyDescent="0.25">
      <c r="B155" s="200"/>
      <c r="E155" s="24"/>
      <c r="F155" s="24"/>
      <c r="G155" s="36"/>
    </row>
    <row r="156" spans="2:7" ht="18" customHeight="1" x14ac:dyDescent="0.25">
      <c r="B156" s="200"/>
      <c r="E156" s="24"/>
      <c r="F156" s="24"/>
      <c r="G156" s="36"/>
    </row>
    <row r="157" spans="2:7" ht="18" customHeight="1" x14ac:dyDescent="0.25">
      <c r="B157" s="200"/>
      <c r="E157" s="24"/>
      <c r="F157" s="24"/>
      <c r="G157" s="36"/>
    </row>
    <row r="158" spans="2:7" ht="18" customHeight="1" x14ac:dyDescent="0.25">
      <c r="B158" s="200"/>
      <c r="E158" s="24"/>
      <c r="F158" s="24"/>
      <c r="G158" s="36"/>
    </row>
    <row r="159" spans="2:7" ht="18" customHeight="1" x14ac:dyDescent="0.25">
      <c r="B159" s="200"/>
      <c r="E159" s="24"/>
      <c r="F159" s="24"/>
      <c r="G159" s="36"/>
    </row>
    <row r="160" spans="2:7" ht="18" customHeight="1" x14ac:dyDescent="0.25">
      <c r="B160" s="200"/>
      <c r="E160" s="24"/>
      <c r="F160" s="24"/>
      <c r="G160" s="36"/>
    </row>
    <row r="161" spans="2:7" ht="18" customHeight="1" x14ac:dyDescent="0.25">
      <c r="B161" s="200"/>
      <c r="E161" s="24"/>
      <c r="F161" s="24"/>
      <c r="G161" s="36"/>
    </row>
    <row r="162" spans="2:7" ht="18" customHeight="1" x14ac:dyDescent="0.25">
      <c r="B162" s="200"/>
      <c r="E162" s="24"/>
      <c r="F162" s="24"/>
      <c r="G162" s="36"/>
    </row>
    <row r="163" spans="2:7" ht="18" customHeight="1" x14ac:dyDescent="0.25">
      <c r="B163" s="200"/>
      <c r="E163" s="24"/>
      <c r="F163" s="24"/>
      <c r="G163" s="36"/>
    </row>
    <row r="164" spans="2:7" ht="18" customHeight="1" x14ac:dyDescent="0.25">
      <c r="B164" s="200"/>
      <c r="E164" s="24"/>
      <c r="F164" s="24"/>
      <c r="G164" s="36"/>
    </row>
    <row r="165" spans="2:7" ht="18" customHeight="1" x14ac:dyDescent="0.25">
      <c r="B165" s="200"/>
      <c r="E165" s="24"/>
      <c r="F165" s="24"/>
      <c r="G165" s="36"/>
    </row>
    <row r="166" spans="2:7" ht="18" customHeight="1" x14ac:dyDescent="0.25">
      <c r="B166" s="200"/>
      <c r="E166" s="24"/>
      <c r="F166" s="24"/>
      <c r="G166" s="36"/>
    </row>
    <row r="167" spans="2:7" ht="18" customHeight="1" x14ac:dyDescent="0.25">
      <c r="B167" s="200"/>
      <c r="E167" s="24"/>
      <c r="F167" s="24"/>
      <c r="G167" s="36"/>
    </row>
    <row r="168" spans="2:7" ht="18" customHeight="1" x14ac:dyDescent="0.25">
      <c r="B168" s="200"/>
      <c r="E168" s="24"/>
      <c r="F168" s="24"/>
      <c r="G168" s="36"/>
    </row>
    <row r="169" spans="2:7" ht="18" customHeight="1" x14ac:dyDescent="0.25">
      <c r="B169" s="200"/>
      <c r="E169" s="24"/>
      <c r="F169" s="24"/>
      <c r="G169" s="36"/>
    </row>
    <row r="170" spans="2:7" ht="18" customHeight="1" x14ac:dyDescent="0.25">
      <c r="B170" s="200"/>
      <c r="E170" s="24"/>
      <c r="F170" s="24"/>
      <c r="G170" s="36"/>
    </row>
    <row r="171" spans="2:7" ht="18" customHeight="1" x14ac:dyDescent="0.25">
      <c r="B171" s="200"/>
      <c r="E171" s="24"/>
      <c r="F171" s="24"/>
      <c r="G171" s="36"/>
    </row>
    <row r="172" spans="2:7" ht="18" customHeight="1" x14ac:dyDescent="0.25">
      <c r="B172" s="200"/>
      <c r="E172" s="24"/>
      <c r="F172" s="24"/>
      <c r="G172" s="36"/>
    </row>
    <row r="173" spans="2:7" ht="18" customHeight="1" x14ac:dyDescent="0.25">
      <c r="B173" s="200"/>
      <c r="E173" s="24"/>
      <c r="F173" s="24"/>
      <c r="G173" s="36"/>
    </row>
    <row r="174" spans="2:7" ht="18" customHeight="1" x14ac:dyDescent="0.25">
      <c r="B174" s="200"/>
      <c r="E174" s="24"/>
      <c r="F174" s="24"/>
      <c r="G174" s="36"/>
    </row>
    <row r="175" spans="2:7" ht="18" customHeight="1" x14ac:dyDescent="0.25">
      <c r="B175" s="200"/>
      <c r="E175" s="24"/>
      <c r="F175" s="24"/>
      <c r="G175" s="36"/>
    </row>
    <row r="176" spans="2:7" ht="18" customHeight="1" x14ac:dyDescent="0.25">
      <c r="B176" s="200"/>
      <c r="E176" s="24"/>
      <c r="F176" s="24"/>
      <c r="G176" s="36"/>
    </row>
    <row r="177" spans="2:7" ht="18" customHeight="1" x14ac:dyDescent="0.25">
      <c r="B177" s="200"/>
      <c r="E177" s="24"/>
      <c r="F177" s="24"/>
      <c r="G177" s="36"/>
    </row>
    <row r="178" spans="2:7" ht="18" customHeight="1" x14ac:dyDescent="0.25">
      <c r="B178" s="200"/>
      <c r="E178" s="24"/>
      <c r="F178" s="24"/>
      <c r="G178" s="36"/>
    </row>
    <row r="179" spans="2:7" ht="18" customHeight="1" x14ac:dyDescent="0.25">
      <c r="B179" s="200"/>
      <c r="E179" s="24"/>
      <c r="F179" s="24"/>
      <c r="G179" s="36"/>
    </row>
    <row r="180" spans="2:7" ht="18" customHeight="1" x14ac:dyDescent="0.25">
      <c r="B180" s="200"/>
      <c r="E180" s="24"/>
      <c r="F180" s="24"/>
      <c r="G180" s="36"/>
    </row>
    <row r="181" spans="2:7" ht="18" customHeight="1" x14ac:dyDescent="0.25">
      <c r="B181" s="200"/>
      <c r="E181" s="24"/>
      <c r="F181" s="24"/>
      <c r="G181" s="36"/>
    </row>
    <row r="182" spans="2:7" ht="18" customHeight="1" x14ac:dyDescent="0.25">
      <c r="B182" s="200"/>
      <c r="E182" s="24"/>
      <c r="F182" s="24"/>
      <c r="G182" s="36"/>
    </row>
    <row r="183" spans="2:7" ht="18" customHeight="1" x14ac:dyDescent="0.25">
      <c r="B183" s="200"/>
      <c r="E183" s="24"/>
      <c r="F183" s="24"/>
      <c r="G183" s="36"/>
    </row>
    <row r="184" spans="2:7" ht="18" customHeight="1" x14ac:dyDescent="0.25">
      <c r="B184" s="200"/>
      <c r="E184" s="24"/>
      <c r="F184" s="24"/>
      <c r="G184" s="36"/>
    </row>
    <row r="185" spans="2:7" ht="18" customHeight="1" x14ac:dyDescent="0.25">
      <c r="B185" s="200"/>
      <c r="E185" s="24"/>
      <c r="F185" s="24"/>
      <c r="G185" s="36"/>
    </row>
    <row r="186" spans="2:7" ht="18" customHeight="1" x14ac:dyDescent="0.25">
      <c r="B186" s="200"/>
      <c r="E186" s="24"/>
      <c r="F186" s="24"/>
      <c r="G186" s="36"/>
    </row>
    <row r="187" spans="2:7" ht="18" customHeight="1" x14ac:dyDescent="0.25">
      <c r="B187" s="200"/>
      <c r="E187" s="24"/>
      <c r="F187" s="24"/>
      <c r="G187" s="36"/>
    </row>
    <row r="188" spans="2:7" ht="18" customHeight="1" x14ac:dyDescent="0.25">
      <c r="B188" s="200"/>
      <c r="E188" s="24"/>
      <c r="F188" s="24"/>
      <c r="G188" s="36"/>
    </row>
    <row r="189" spans="2:7" ht="18" customHeight="1" x14ac:dyDescent="0.25">
      <c r="B189" s="200"/>
      <c r="E189" s="24"/>
      <c r="F189" s="24"/>
      <c r="G189" s="36"/>
    </row>
    <row r="190" spans="2:7" ht="18" customHeight="1" x14ac:dyDescent="0.25">
      <c r="B190" s="200"/>
      <c r="E190" s="24"/>
      <c r="F190" s="24"/>
      <c r="G190" s="36"/>
    </row>
    <row r="191" spans="2:7" ht="18" customHeight="1" x14ac:dyDescent="0.25">
      <c r="B191" s="200"/>
      <c r="E191" s="24"/>
      <c r="F191" s="24"/>
      <c r="G191" s="36"/>
    </row>
    <row r="192" spans="2:7" ht="18" customHeight="1" x14ac:dyDescent="0.25">
      <c r="B192" s="200"/>
      <c r="E192" s="24"/>
      <c r="F192" s="24"/>
      <c r="G192" s="36"/>
    </row>
    <row r="193" spans="2:7" ht="18" customHeight="1" x14ac:dyDescent="0.25">
      <c r="B193" s="200"/>
      <c r="E193" s="24"/>
      <c r="F193" s="24"/>
      <c r="G193" s="36"/>
    </row>
    <row r="194" spans="2:7" ht="18" customHeight="1" x14ac:dyDescent="0.25">
      <c r="B194" s="200"/>
      <c r="E194" s="24"/>
      <c r="F194" s="24"/>
      <c r="G194" s="36"/>
    </row>
    <row r="195" spans="2:7" ht="18" customHeight="1" x14ac:dyDescent="0.25">
      <c r="B195" s="200"/>
      <c r="E195" s="24"/>
      <c r="F195" s="24"/>
      <c r="G195" s="36"/>
    </row>
    <row r="196" spans="2:7" ht="18" customHeight="1" x14ac:dyDescent="0.25">
      <c r="B196" s="200"/>
      <c r="E196" s="24"/>
      <c r="F196" s="24"/>
      <c r="G196" s="36"/>
    </row>
    <row r="197" spans="2:7" ht="18" customHeight="1" x14ac:dyDescent="0.25">
      <c r="B197" s="200"/>
      <c r="E197" s="24"/>
      <c r="F197" s="24"/>
      <c r="G197" s="36"/>
    </row>
    <row r="198" spans="2:7" ht="18" customHeight="1" x14ac:dyDescent="0.25">
      <c r="B198" s="200"/>
      <c r="E198" s="24"/>
      <c r="F198" s="24"/>
      <c r="G198" s="36"/>
    </row>
    <row r="199" spans="2:7" ht="18" customHeight="1" x14ac:dyDescent="0.25">
      <c r="B199" s="200"/>
      <c r="E199" s="24"/>
      <c r="F199" s="24"/>
      <c r="G199" s="36"/>
    </row>
    <row r="200" spans="2:7" ht="18" customHeight="1" x14ac:dyDescent="0.25">
      <c r="B200" s="200"/>
      <c r="E200" s="24"/>
      <c r="F200" s="24"/>
      <c r="G200" s="36"/>
    </row>
    <row r="201" spans="2:7" ht="18" customHeight="1" x14ac:dyDescent="0.25">
      <c r="B201" s="200"/>
      <c r="E201" s="24"/>
      <c r="F201" s="24"/>
      <c r="G201" s="36"/>
    </row>
    <row r="202" spans="2:7" ht="18" customHeight="1" x14ac:dyDescent="0.25">
      <c r="B202" s="200"/>
      <c r="E202" s="24"/>
      <c r="F202" s="24"/>
      <c r="G202" s="36"/>
    </row>
    <row r="203" spans="2:7" ht="18" customHeight="1" x14ac:dyDescent="0.25">
      <c r="B203" s="200"/>
      <c r="E203" s="24"/>
      <c r="F203" s="24"/>
      <c r="G203" s="36"/>
    </row>
    <row r="204" spans="2:7" ht="18" customHeight="1" x14ac:dyDescent="0.25">
      <c r="B204" s="200"/>
      <c r="E204" s="24"/>
      <c r="F204" s="24"/>
      <c r="G204" s="36"/>
    </row>
    <row r="205" spans="2:7" ht="18" customHeight="1" x14ac:dyDescent="0.25">
      <c r="B205" s="200"/>
      <c r="E205" s="24"/>
      <c r="F205" s="24"/>
      <c r="G205" s="36"/>
    </row>
    <row r="206" spans="2:7" ht="18" customHeight="1" x14ac:dyDescent="0.25">
      <c r="B206" s="200"/>
      <c r="E206" s="24"/>
      <c r="F206" s="24"/>
      <c r="G206" s="36"/>
    </row>
    <row r="207" spans="2:7" ht="18" customHeight="1" x14ac:dyDescent="0.25">
      <c r="B207" s="200"/>
      <c r="E207" s="24"/>
      <c r="F207" s="24"/>
      <c r="G207" s="36"/>
    </row>
    <row r="208" spans="2:7" ht="18" customHeight="1" x14ac:dyDescent="0.25">
      <c r="B208" s="200"/>
      <c r="E208" s="24"/>
      <c r="F208" s="24"/>
      <c r="G208" s="36"/>
    </row>
    <row r="209" spans="2:7" ht="18" customHeight="1" x14ac:dyDescent="0.25">
      <c r="B209" s="200"/>
      <c r="E209" s="24"/>
      <c r="F209" s="24"/>
      <c r="G209" s="36"/>
    </row>
    <row r="210" spans="2:7" ht="18" customHeight="1" x14ac:dyDescent="0.25">
      <c r="B210" s="200"/>
      <c r="E210" s="24"/>
      <c r="F210" s="24"/>
      <c r="G210" s="36"/>
    </row>
    <row r="211" spans="2:7" ht="18" customHeight="1" x14ac:dyDescent="0.25">
      <c r="B211" s="200"/>
      <c r="E211" s="24"/>
      <c r="F211" s="24"/>
      <c r="G211" s="36"/>
    </row>
    <row r="212" spans="2:7" ht="18" customHeight="1" x14ac:dyDescent="0.25">
      <c r="B212" s="200"/>
      <c r="E212" s="24"/>
      <c r="F212" s="24"/>
      <c r="G212" s="36"/>
    </row>
    <row r="213" spans="2:7" ht="18" customHeight="1" x14ac:dyDescent="0.25">
      <c r="B213" s="200"/>
      <c r="E213" s="24"/>
      <c r="F213" s="24"/>
      <c r="G213" s="36"/>
    </row>
    <row r="214" spans="2:7" ht="18" customHeight="1" x14ac:dyDescent="0.25">
      <c r="B214" s="200"/>
      <c r="E214" s="24"/>
      <c r="F214" s="24"/>
      <c r="G214" s="36"/>
    </row>
    <row r="215" spans="2:7" ht="18" customHeight="1" x14ac:dyDescent="0.25">
      <c r="B215" s="200"/>
      <c r="E215" s="24"/>
      <c r="F215" s="24"/>
      <c r="G215" s="36"/>
    </row>
    <row r="216" spans="2:7" ht="18" customHeight="1" x14ac:dyDescent="0.25">
      <c r="B216" s="200"/>
      <c r="E216" s="24"/>
      <c r="F216" s="24"/>
      <c r="G216" s="36"/>
    </row>
    <row r="217" spans="2:7" ht="18" customHeight="1" x14ac:dyDescent="0.25">
      <c r="B217" s="200"/>
      <c r="E217" s="24"/>
      <c r="F217" s="24"/>
      <c r="G217" s="36"/>
    </row>
    <row r="218" spans="2:7" ht="18" customHeight="1" x14ac:dyDescent="0.25">
      <c r="B218" s="200"/>
      <c r="E218" s="24"/>
      <c r="F218" s="24"/>
      <c r="G218" s="36"/>
    </row>
    <row r="219" spans="2:7" ht="18" customHeight="1" x14ac:dyDescent="0.25">
      <c r="B219" s="200"/>
      <c r="E219" s="24"/>
      <c r="F219" s="24"/>
      <c r="G219" s="36"/>
    </row>
    <row r="220" spans="2:7" ht="18" customHeight="1" x14ac:dyDescent="0.25">
      <c r="B220" s="200"/>
      <c r="E220" s="24"/>
      <c r="F220" s="24"/>
      <c r="G220" s="36"/>
    </row>
    <row r="221" spans="2:7" ht="18" customHeight="1" x14ac:dyDescent="0.25">
      <c r="B221" s="200"/>
      <c r="E221" s="24"/>
      <c r="F221" s="24"/>
      <c r="G221" s="36"/>
    </row>
    <row r="222" spans="2:7" ht="18" customHeight="1" x14ac:dyDescent="0.25">
      <c r="B222" s="200"/>
      <c r="E222" s="24"/>
      <c r="F222" s="24"/>
      <c r="G222" s="36"/>
    </row>
    <row r="223" spans="2:7" ht="18" customHeight="1" x14ac:dyDescent="0.25">
      <c r="B223" s="200"/>
      <c r="E223" s="24"/>
      <c r="F223" s="24"/>
      <c r="G223" s="36"/>
    </row>
    <row r="224" spans="2:7" ht="18" customHeight="1" x14ac:dyDescent="0.25">
      <c r="B224" s="200"/>
      <c r="E224" s="24"/>
      <c r="F224" s="24"/>
      <c r="G224" s="36"/>
    </row>
    <row r="225" spans="2:7" ht="18" customHeight="1" x14ac:dyDescent="0.25">
      <c r="B225" s="200"/>
      <c r="E225" s="24"/>
      <c r="F225" s="24"/>
      <c r="G225" s="36"/>
    </row>
    <row r="226" spans="2:7" ht="18" customHeight="1" x14ac:dyDescent="0.25">
      <c r="B226" s="200"/>
      <c r="E226" s="24"/>
      <c r="F226" s="24"/>
      <c r="G226" s="36"/>
    </row>
    <row r="227" spans="2:7" ht="18" customHeight="1" x14ac:dyDescent="0.25">
      <c r="B227" s="200"/>
      <c r="E227" s="24"/>
      <c r="F227" s="24"/>
      <c r="G227" s="36"/>
    </row>
    <row r="228" spans="2:7" ht="18" customHeight="1" x14ac:dyDescent="0.25">
      <c r="B228" s="200"/>
      <c r="E228" s="24"/>
      <c r="F228" s="24"/>
      <c r="G228" s="36"/>
    </row>
    <row r="229" spans="2:7" ht="18" customHeight="1" x14ac:dyDescent="0.25">
      <c r="B229" s="200"/>
      <c r="E229" s="24"/>
      <c r="F229" s="24"/>
      <c r="G229" s="36"/>
    </row>
    <row r="230" spans="2:7" ht="18" customHeight="1" x14ac:dyDescent="0.25">
      <c r="B230" s="200"/>
      <c r="E230" s="24"/>
      <c r="F230" s="24"/>
      <c r="G230" s="36"/>
    </row>
    <row r="231" spans="2:7" ht="18" customHeight="1" x14ac:dyDescent="0.25">
      <c r="B231" s="200"/>
      <c r="E231" s="24"/>
      <c r="F231" s="24"/>
      <c r="G231" s="36"/>
    </row>
    <row r="232" spans="2:7" ht="18" customHeight="1" x14ac:dyDescent="0.25">
      <c r="B232" s="200"/>
      <c r="E232" s="24"/>
      <c r="F232" s="24"/>
      <c r="G232" s="36"/>
    </row>
    <row r="233" spans="2:7" ht="18" customHeight="1" x14ac:dyDescent="0.25">
      <c r="B233" s="200"/>
      <c r="E233" s="24"/>
      <c r="F233" s="24"/>
      <c r="G233" s="36"/>
    </row>
    <row r="234" spans="2:7" ht="18" customHeight="1" x14ac:dyDescent="0.25">
      <c r="B234" s="200"/>
      <c r="E234" s="24"/>
      <c r="F234" s="24"/>
      <c r="G234" s="36"/>
    </row>
    <row r="235" spans="2:7" ht="18" customHeight="1" x14ac:dyDescent="0.25">
      <c r="B235" s="200"/>
      <c r="E235" s="24"/>
      <c r="F235" s="24"/>
      <c r="G235" s="36"/>
    </row>
    <row r="236" spans="2:7" ht="18" customHeight="1" x14ac:dyDescent="0.25">
      <c r="B236" s="200"/>
      <c r="E236" s="24"/>
      <c r="F236" s="24"/>
      <c r="G236" s="36"/>
    </row>
    <row r="237" spans="2:7" ht="18" customHeight="1" x14ac:dyDescent="0.25">
      <c r="B237" s="200"/>
      <c r="E237" s="24"/>
      <c r="F237" s="24"/>
      <c r="G237" s="36"/>
    </row>
    <row r="238" spans="2:7" ht="18" customHeight="1" x14ac:dyDescent="0.25">
      <c r="B238" s="200"/>
      <c r="E238" s="24"/>
      <c r="F238" s="24"/>
      <c r="G238" s="36"/>
    </row>
    <row r="239" spans="2:7" ht="18" customHeight="1" x14ac:dyDescent="0.25">
      <c r="B239" s="200"/>
      <c r="E239" s="24"/>
      <c r="F239" s="24"/>
      <c r="G239" s="36"/>
    </row>
    <row r="240" spans="2:7" ht="18" customHeight="1" x14ac:dyDescent="0.25">
      <c r="B240" s="200"/>
      <c r="E240" s="24"/>
      <c r="G240" s="36"/>
    </row>
    <row r="241" spans="2:7" ht="18" customHeight="1" x14ac:dyDescent="0.25">
      <c r="B241" s="200"/>
      <c r="E241" s="24"/>
      <c r="G241" s="36"/>
    </row>
    <row r="242" spans="2:7" ht="18" customHeight="1" x14ac:dyDescent="0.25">
      <c r="B242" s="200"/>
      <c r="E242" s="24"/>
      <c r="G242" s="36"/>
    </row>
    <row r="243" spans="2:7" ht="18" customHeight="1" x14ac:dyDescent="0.25">
      <c r="B243" s="200"/>
      <c r="E243" s="24"/>
      <c r="G243" s="36"/>
    </row>
    <row r="244" spans="2:7" ht="18" customHeight="1" x14ac:dyDescent="0.25">
      <c r="B244" s="200"/>
      <c r="E244" s="24"/>
      <c r="G244" s="36"/>
    </row>
    <row r="245" spans="2:7" ht="18" customHeight="1" x14ac:dyDescent="0.25">
      <c r="B245" s="200"/>
      <c r="E245" s="24"/>
      <c r="F245" s="36"/>
      <c r="G245" s="36"/>
    </row>
    <row r="246" spans="2:7" ht="18" customHeight="1" x14ac:dyDescent="0.25">
      <c r="B246" s="200"/>
      <c r="E246" s="24"/>
      <c r="F246" s="36"/>
      <c r="G246" s="36"/>
    </row>
    <row r="247" spans="2:7" ht="18" customHeight="1" x14ac:dyDescent="0.25">
      <c r="B247" s="200"/>
      <c r="E247" s="24"/>
      <c r="F247" s="36"/>
      <c r="G247" s="36"/>
    </row>
    <row r="248" spans="2:7" ht="18" customHeight="1" x14ac:dyDescent="0.25">
      <c r="B248" s="200"/>
      <c r="E248" s="24"/>
      <c r="F248" s="36"/>
      <c r="G248" s="36"/>
    </row>
    <row r="249" spans="2:7" ht="18" customHeight="1" x14ac:dyDescent="0.25">
      <c r="B249" s="200"/>
      <c r="E249" s="24"/>
      <c r="F249" s="36"/>
      <c r="G249" s="36"/>
    </row>
    <row r="250" spans="2:7" ht="18" customHeight="1" x14ac:dyDescent="0.25">
      <c r="B250" s="200"/>
      <c r="E250" s="24"/>
      <c r="F250" s="36"/>
      <c r="G250" s="36"/>
    </row>
    <row r="251" spans="2:7" ht="18" customHeight="1" x14ac:dyDescent="0.25">
      <c r="B251" s="200"/>
      <c r="E251" s="24"/>
      <c r="F251" s="36"/>
      <c r="G251" s="36"/>
    </row>
    <row r="252" spans="2:7" ht="18" customHeight="1" x14ac:dyDescent="0.25">
      <c r="B252" s="200"/>
      <c r="E252" s="24"/>
      <c r="F252" s="36"/>
      <c r="G252" s="36"/>
    </row>
    <row r="253" spans="2:7" ht="18" customHeight="1" x14ac:dyDescent="0.25">
      <c r="B253" s="200"/>
      <c r="E253" s="24"/>
      <c r="F253" s="36"/>
      <c r="G253" s="36"/>
    </row>
    <row r="254" spans="2:7" ht="18" customHeight="1" x14ac:dyDescent="0.25">
      <c r="B254" s="200"/>
      <c r="E254" s="24"/>
      <c r="F254" s="36"/>
      <c r="G254" s="36"/>
    </row>
    <row r="255" spans="2:7" ht="18" customHeight="1" x14ac:dyDescent="0.25">
      <c r="B255" s="200"/>
      <c r="E255" s="24"/>
      <c r="F255" s="36"/>
      <c r="G255" s="36"/>
    </row>
    <row r="256" spans="2:7" ht="18" customHeight="1" x14ac:dyDescent="0.25">
      <c r="B256" s="200"/>
      <c r="F256" s="36"/>
      <c r="G256" s="36"/>
    </row>
    <row r="257" spans="2:7" ht="18" customHeight="1" x14ac:dyDescent="0.25">
      <c r="B257" s="200"/>
      <c r="E257" s="35"/>
      <c r="F257" s="36"/>
      <c r="G257" s="36"/>
    </row>
    <row r="258" spans="2:7" ht="18" customHeight="1" x14ac:dyDescent="0.25">
      <c r="B258" s="200"/>
      <c r="F258" s="36"/>
      <c r="G258" s="36"/>
    </row>
    <row r="259" spans="2:7" ht="18" customHeight="1" x14ac:dyDescent="0.25">
      <c r="B259" s="200"/>
      <c r="F259" s="36"/>
      <c r="G259" s="36"/>
    </row>
    <row r="260" spans="2:7" ht="18" customHeight="1" x14ac:dyDescent="0.25">
      <c r="B260" s="200"/>
      <c r="F260" s="36"/>
      <c r="G260" s="36"/>
    </row>
    <row r="261" spans="2:7" ht="18" customHeight="1" x14ac:dyDescent="0.25">
      <c r="B261" s="200"/>
      <c r="F261" s="36"/>
      <c r="G261" s="36"/>
    </row>
    <row r="262" spans="2:7" ht="18" customHeight="1" x14ac:dyDescent="0.25">
      <c r="B262" s="200"/>
      <c r="F262" s="36"/>
      <c r="G262" s="36"/>
    </row>
    <row r="263" spans="2:7" ht="18" customHeight="1" x14ac:dyDescent="0.25">
      <c r="B263" s="200"/>
      <c r="F263" s="36"/>
      <c r="G263" s="36"/>
    </row>
    <row r="264" spans="2:7" ht="18" customHeight="1" x14ac:dyDescent="0.25">
      <c r="B264" s="200"/>
      <c r="F264" s="36"/>
      <c r="G264" s="36"/>
    </row>
    <row r="265" spans="2:7" ht="18" customHeight="1" x14ac:dyDescent="0.25">
      <c r="B265" s="200"/>
      <c r="F265" s="36"/>
      <c r="G265" s="36"/>
    </row>
    <row r="266" spans="2:7" ht="18" customHeight="1" x14ac:dyDescent="0.25">
      <c r="B266" s="200"/>
      <c r="F266" s="36"/>
      <c r="G266" s="36"/>
    </row>
    <row r="267" spans="2:7" ht="18" customHeight="1" x14ac:dyDescent="0.25">
      <c r="B267" s="200"/>
      <c r="F267" s="36"/>
      <c r="G267" s="36"/>
    </row>
    <row r="268" spans="2:7" ht="18" customHeight="1" x14ac:dyDescent="0.25">
      <c r="B268" s="200"/>
      <c r="F268" s="36"/>
      <c r="G268" s="36"/>
    </row>
    <row r="269" spans="2:7" ht="18" customHeight="1" x14ac:dyDescent="0.25">
      <c r="B269" s="200"/>
      <c r="F269" s="36"/>
      <c r="G269" s="36"/>
    </row>
    <row r="270" spans="2:7" ht="18" customHeight="1" x14ac:dyDescent="0.25">
      <c r="B270" s="200"/>
      <c r="F270" s="36"/>
      <c r="G270" s="36"/>
    </row>
    <row r="271" spans="2:7" ht="18" customHeight="1" x14ac:dyDescent="0.25">
      <c r="B271" s="200"/>
      <c r="F271" s="36"/>
      <c r="G271" s="36"/>
    </row>
    <row r="272" spans="2:7" ht="18" customHeight="1" x14ac:dyDescent="0.25">
      <c r="B272" s="200"/>
      <c r="E272" s="24"/>
      <c r="F272" s="36"/>
      <c r="G272" s="36"/>
    </row>
    <row r="273" spans="2:7" ht="18" customHeight="1" x14ac:dyDescent="0.25">
      <c r="B273" s="200"/>
      <c r="E273" s="24"/>
      <c r="F273" s="36"/>
      <c r="G273" s="36"/>
    </row>
    <row r="274" spans="2:7" ht="18" customHeight="1" x14ac:dyDescent="0.25">
      <c r="B274" s="200"/>
      <c r="E274" s="24"/>
      <c r="F274" s="36"/>
      <c r="G274" s="36"/>
    </row>
    <row r="275" spans="2:7" ht="18" customHeight="1" x14ac:dyDescent="0.25">
      <c r="B275" s="200"/>
      <c r="E275" s="24"/>
      <c r="F275" s="36"/>
      <c r="G275" s="36"/>
    </row>
    <row r="276" spans="2:7" ht="18" customHeight="1" x14ac:dyDescent="0.25">
      <c r="B276" s="200"/>
      <c r="E276" s="24"/>
      <c r="F276" s="36"/>
      <c r="G276" s="36"/>
    </row>
    <row r="277" spans="2:7" ht="18" customHeight="1" x14ac:dyDescent="0.25">
      <c r="B277" s="200"/>
      <c r="E277" s="24"/>
      <c r="F277" s="36"/>
      <c r="G277" s="36"/>
    </row>
    <row r="278" spans="2:7" ht="18" customHeight="1" x14ac:dyDescent="0.25">
      <c r="B278" s="200"/>
      <c r="E278" s="24"/>
      <c r="F278" s="36"/>
      <c r="G278" s="36"/>
    </row>
    <row r="279" spans="2:7" ht="18" customHeight="1" x14ac:dyDescent="0.25">
      <c r="B279" s="200"/>
      <c r="E279" s="24"/>
      <c r="F279" s="36"/>
      <c r="G279" s="36"/>
    </row>
    <row r="280" spans="2:7" ht="18" customHeight="1" x14ac:dyDescent="0.25">
      <c r="B280" s="200"/>
      <c r="E280" s="24"/>
      <c r="F280" s="36"/>
      <c r="G280" s="36"/>
    </row>
    <row r="281" spans="2:7" ht="18" customHeight="1" x14ac:dyDescent="0.25">
      <c r="B281" s="200"/>
      <c r="E281" s="24"/>
      <c r="F281" s="36"/>
      <c r="G281" s="36"/>
    </row>
    <row r="282" spans="2:7" ht="18" customHeight="1" x14ac:dyDescent="0.25">
      <c r="B282" s="200"/>
      <c r="E282" s="24"/>
      <c r="F282" s="36"/>
      <c r="G282" s="36"/>
    </row>
    <row r="283" spans="2:7" ht="18" customHeight="1" x14ac:dyDescent="0.25">
      <c r="B283" s="200"/>
      <c r="E283" s="24"/>
      <c r="F283" s="36"/>
      <c r="G283" s="36"/>
    </row>
    <row r="284" spans="2:7" ht="18" customHeight="1" x14ac:dyDescent="0.25">
      <c r="B284" s="200"/>
      <c r="E284" s="24"/>
      <c r="F284" s="36"/>
      <c r="G284" s="36"/>
    </row>
    <row r="285" spans="2:7" ht="18" customHeight="1" x14ac:dyDescent="0.25">
      <c r="B285" s="200"/>
      <c r="E285" s="24"/>
      <c r="F285" s="36"/>
      <c r="G285" s="36"/>
    </row>
    <row r="286" spans="2:7" ht="18" customHeight="1" x14ac:dyDescent="0.25">
      <c r="B286" s="200"/>
      <c r="E286" s="24"/>
      <c r="G286" s="36"/>
    </row>
    <row r="287" spans="2:7" ht="18" customHeight="1" x14ac:dyDescent="0.25">
      <c r="B287" s="200"/>
      <c r="E287" s="24"/>
      <c r="G287" s="36"/>
    </row>
    <row r="288" spans="2:7" ht="18" customHeight="1" x14ac:dyDescent="0.25">
      <c r="B288" s="200"/>
      <c r="E288" s="24"/>
      <c r="F288" s="24"/>
      <c r="G288" s="36"/>
    </row>
    <row r="289" spans="2:7" ht="18" customHeight="1" x14ac:dyDescent="0.25">
      <c r="B289" s="200"/>
      <c r="E289" s="24"/>
      <c r="F289" s="24"/>
      <c r="G289" s="36"/>
    </row>
    <row r="290" spans="2:7" ht="18" customHeight="1" x14ac:dyDescent="0.25">
      <c r="B290" s="200"/>
      <c r="E290" s="24"/>
      <c r="F290" s="24"/>
      <c r="G290" s="36"/>
    </row>
    <row r="291" spans="2:7" ht="18" customHeight="1" x14ac:dyDescent="0.25">
      <c r="B291" s="200"/>
      <c r="E291" s="24"/>
      <c r="F291" s="24"/>
      <c r="G291" s="36"/>
    </row>
    <row r="292" spans="2:7" ht="18" customHeight="1" x14ac:dyDescent="0.25">
      <c r="B292" s="200"/>
      <c r="E292" s="24"/>
      <c r="F292" s="24"/>
      <c r="G292" s="36"/>
    </row>
    <row r="293" spans="2:7" ht="18" customHeight="1" x14ac:dyDescent="0.25">
      <c r="B293" s="200"/>
      <c r="E293" s="24"/>
      <c r="F293" s="24"/>
      <c r="G293" s="36"/>
    </row>
    <row r="294" spans="2:7" ht="18" customHeight="1" x14ac:dyDescent="0.25">
      <c r="B294" s="200"/>
      <c r="E294" s="24"/>
      <c r="F294" s="24"/>
      <c r="G294" s="36"/>
    </row>
    <row r="295" spans="2:7" ht="18" customHeight="1" x14ac:dyDescent="0.25">
      <c r="B295" s="200"/>
      <c r="E295" s="24"/>
      <c r="F295" s="24"/>
      <c r="G295" s="36"/>
    </row>
    <row r="296" spans="2:7" ht="18" customHeight="1" x14ac:dyDescent="0.25">
      <c r="B296" s="200"/>
      <c r="E296" s="24"/>
      <c r="F296" s="24"/>
      <c r="G296" s="36"/>
    </row>
    <row r="297" spans="2:7" ht="18" customHeight="1" x14ac:dyDescent="0.25">
      <c r="B297" s="200"/>
      <c r="E297" s="24"/>
      <c r="F297" s="24"/>
      <c r="G297" s="36"/>
    </row>
    <row r="298" spans="2:7" ht="18" customHeight="1" x14ac:dyDescent="0.25">
      <c r="B298" s="200"/>
      <c r="E298" s="24"/>
      <c r="F298" s="24"/>
      <c r="G298" s="36"/>
    </row>
    <row r="299" spans="2:7" ht="18" customHeight="1" x14ac:dyDescent="0.25">
      <c r="B299" s="200"/>
      <c r="E299" s="24"/>
      <c r="F299" s="24"/>
      <c r="G299" s="36"/>
    </row>
    <row r="300" spans="2:7" ht="18" customHeight="1" x14ac:dyDescent="0.25">
      <c r="B300" s="200"/>
      <c r="E300" s="24"/>
      <c r="F300" s="24"/>
      <c r="G300" s="36"/>
    </row>
    <row r="301" spans="2:7" ht="18" customHeight="1" x14ac:dyDescent="0.25">
      <c r="B301" s="200"/>
      <c r="E301" s="24"/>
      <c r="F301" s="24"/>
      <c r="G301" s="36"/>
    </row>
    <row r="302" spans="2:7" ht="18" customHeight="1" x14ac:dyDescent="0.25">
      <c r="B302" s="200"/>
      <c r="E302" s="24"/>
      <c r="F302" s="24"/>
      <c r="G302" s="36"/>
    </row>
    <row r="303" spans="2:7" ht="18" customHeight="1" x14ac:dyDescent="0.25">
      <c r="B303" s="200"/>
      <c r="E303" s="24"/>
      <c r="F303" s="24"/>
      <c r="G303" s="36"/>
    </row>
    <row r="304" spans="2:7" ht="18" customHeight="1" x14ac:dyDescent="0.25">
      <c r="B304" s="200"/>
      <c r="E304" s="24"/>
      <c r="F304" s="24"/>
      <c r="G304" s="36"/>
    </row>
    <row r="305" spans="2:7" ht="18" customHeight="1" x14ac:dyDescent="0.25">
      <c r="B305" s="200"/>
      <c r="E305" s="24"/>
      <c r="F305" s="24"/>
      <c r="G305" s="36"/>
    </row>
    <row r="306" spans="2:7" ht="18" customHeight="1" x14ac:dyDescent="0.25">
      <c r="B306" s="200"/>
      <c r="E306" s="24"/>
      <c r="F306" s="24"/>
      <c r="G306" s="36"/>
    </row>
    <row r="307" spans="2:7" ht="18" customHeight="1" x14ac:dyDescent="0.25">
      <c r="B307" s="200"/>
      <c r="E307" s="24"/>
      <c r="F307" s="24"/>
      <c r="G307" s="36"/>
    </row>
    <row r="308" spans="2:7" ht="18" customHeight="1" x14ac:dyDescent="0.25">
      <c r="B308" s="200"/>
      <c r="E308" s="24"/>
      <c r="F308" s="24"/>
      <c r="G308" s="36"/>
    </row>
    <row r="309" spans="2:7" ht="18" customHeight="1" x14ac:dyDescent="0.25">
      <c r="B309" s="200"/>
      <c r="E309" s="24"/>
      <c r="F309" s="24"/>
      <c r="G309" s="36"/>
    </row>
    <row r="310" spans="2:7" ht="18" customHeight="1" x14ac:dyDescent="0.25">
      <c r="B310" s="200"/>
      <c r="E310" s="24"/>
      <c r="F310" s="24"/>
      <c r="G310" s="36"/>
    </row>
    <row r="311" spans="2:7" ht="18" customHeight="1" x14ac:dyDescent="0.25">
      <c r="B311" s="200"/>
      <c r="E311" s="24"/>
      <c r="F311" s="24"/>
      <c r="G311" s="36"/>
    </row>
    <row r="312" spans="2:7" ht="18" customHeight="1" x14ac:dyDescent="0.25">
      <c r="B312" s="200"/>
      <c r="E312" s="24"/>
      <c r="F312" s="24"/>
      <c r="G312" s="36"/>
    </row>
    <row r="313" spans="2:7" ht="18" customHeight="1" x14ac:dyDescent="0.25">
      <c r="B313" s="200"/>
      <c r="E313" s="24"/>
      <c r="F313" s="24"/>
      <c r="G313" s="36"/>
    </row>
    <row r="314" spans="2:7" ht="18" customHeight="1" x14ac:dyDescent="0.25">
      <c r="B314" s="200"/>
      <c r="E314" s="24"/>
      <c r="F314" s="24"/>
      <c r="G314" s="36"/>
    </row>
    <row r="315" spans="2:7" ht="18" customHeight="1" x14ac:dyDescent="0.25">
      <c r="B315" s="200"/>
      <c r="E315" s="24"/>
      <c r="F315" s="24"/>
      <c r="G315" s="36"/>
    </row>
    <row r="316" spans="2:7" ht="18" customHeight="1" x14ac:dyDescent="0.25">
      <c r="B316" s="200"/>
      <c r="E316" s="24"/>
      <c r="F316" s="24"/>
      <c r="G316" s="36"/>
    </row>
    <row r="317" spans="2:7" ht="18" customHeight="1" x14ac:dyDescent="0.25">
      <c r="B317" s="200"/>
      <c r="E317" s="24"/>
      <c r="F317" s="24"/>
      <c r="G317" s="36"/>
    </row>
    <row r="318" spans="2:7" ht="18" customHeight="1" x14ac:dyDescent="0.25">
      <c r="B318" s="200"/>
      <c r="E318" s="24"/>
      <c r="F318" s="24"/>
      <c r="G318" s="36"/>
    </row>
    <row r="319" spans="2:7" ht="18" customHeight="1" x14ac:dyDescent="0.25">
      <c r="B319" s="200"/>
      <c r="E319" s="24"/>
      <c r="F319" s="24"/>
      <c r="G319" s="36"/>
    </row>
    <row r="320" spans="2:7" ht="18" customHeight="1" x14ac:dyDescent="0.25">
      <c r="B320" s="200"/>
      <c r="E320" s="24"/>
      <c r="F320" s="24"/>
      <c r="G320" s="36"/>
    </row>
    <row r="321" spans="2:7" ht="18" customHeight="1" x14ac:dyDescent="0.25">
      <c r="B321" s="200"/>
      <c r="E321" s="24"/>
      <c r="F321" s="24"/>
      <c r="G321" s="36"/>
    </row>
    <row r="322" spans="2:7" ht="18" customHeight="1" x14ac:dyDescent="0.25">
      <c r="B322" s="200"/>
      <c r="E322" s="24"/>
      <c r="F322" s="24"/>
      <c r="G322" s="36"/>
    </row>
    <row r="323" spans="2:7" ht="18" customHeight="1" x14ac:dyDescent="0.25">
      <c r="B323" s="200"/>
      <c r="E323" s="24"/>
      <c r="F323" s="24"/>
      <c r="G323" s="36"/>
    </row>
    <row r="324" spans="2:7" ht="18" customHeight="1" x14ac:dyDescent="0.25">
      <c r="B324" s="200"/>
      <c r="E324" s="24"/>
      <c r="F324" s="24"/>
      <c r="G324" s="36"/>
    </row>
    <row r="325" spans="2:7" ht="18" customHeight="1" x14ac:dyDescent="0.25">
      <c r="B325" s="200"/>
      <c r="E325" s="24"/>
      <c r="F325" s="24"/>
      <c r="G325" s="36"/>
    </row>
    <row r="326" spans="2:7" ht="18" customHeight="1" x14ac:dyDescent="0.25">
      <c r="B326" s="200"/>
      <c r="E326" s="24"/>
      <c r="F326" s="24"/>
      <c r="G326" s="36"/>
    </row>
    <row r="327" spans="2:7" ht="18" customHeight="1" x14ac:dyDescent="0.25">
      <c r="B327" s="200"/>
      <c r="E327" s="24"/>
      <c r="F327" s="24"/>
      <c r="G327" s="36"/>
    </row>
    <row r="328" spans="2:7" ht="18" customHeight="1" x14ac:dyDescent="0.25">
      <c r="B328" s="200"/>
      <c r="E328" s="24"/>
      <c r="F328" s="24"/>
      <c r="G328" s="36"/>
    </row>
    <row r="329" spans="2:7" ht="18" customHeight="1" x14ac:dyDescent="0.25">
      <c r="B329" s="200"/>
      <c r="E329" s="24"/>
      <c r="F329" s="24"/>
      <c r="G329" s="36"/>
    </row>
    <row r="330" spans="2:7" ht="18" customHeight="1" x14ac:dyDescent="0.25">
      <c r="B330" s="200"/>
      <c r="E330" s="24"/>
      <c r="F330" s="24"/>
      <c r="G330" s="36"/>
    </row>
    <row r="331" spans="2:7" ht="18" customHeight="1" x14ac:dyDescent="0.25">
      <c r="B331" s="200"/>
      <c r="E331" s="24"/>
      <c r="F331" s="24"/>
      <c r="G331" s="36"/>
    </row>
    <row r="332" spans="2:7" ht="18" customHeight="1" x14ac:dyDescent="0.25">
      <c r="B332" s="200"/>
      <c r="E332" s="24"/>
      <c r="F332" s="24"/>
      <c r="G332" s="36"/>
    </row>
    <row r="333" spans="2:7" ht="18" customHeight="1" x14ac:dyDescent="0.25">
      <c r="B333" s="200"/>
      <c r="E333" s="24"/>
      <c r="F333" s="24"/>
      <c r="G333" s="36"/>
    </row>
    <row r="334" spans="2:7" ht="18" customHeight="1" x14ac:dyDescent="0.25">
      <c r="B334" s="200"/>
      <c r="E334" s="24"/>
      <c r="F334" s="24"/>
      <c r="G334" s="36"/>
    </row>
    <row r="335" spans="2:7" ht="18" customHeight="1" x14ac:dyDescent="0.25">
      <c r="B335" s="200"/>
      <c r="E335" s="24"/>
      <c r="F335" s="24"/>
      <c r="G335" s="36"/>
    </row>
    <row r="336" spans="2:7" ht="18" customHeight="1" x14ac:dyDescent="0.25">
      <c r="B336" s="200"/>
      <c r="E336" s="24"/>
      <c r="F336" s="24"/>
      <c r="G336" s="36"/>
    </row>
    <row r="337" spans="2:7" ht="18" customHeight="1" x14ac:dyDescent="0.25">
      <c r="B337" s="200"/>
      <c r="E337" s="24"/>
      <c r="F337" s="24"/>
      <c r="G337" s="36"/>
    </row>
    <row r="338" spans="2:7" ht="18" customHeight="1" x14ac:dyDescent="0.25">
      <c r="B338" s="200"/>
      <c r="E338" s="24"/>
      <c r="F338" s="24"/>
      <c r="G338" s="36"/>
    </row>
    <row r="339" spans="2:7" ht="18" customHeight="1" x14ac:dyDescent="0.25">
      <c r="B339" s="200"/>
      <c r="E339" s="24"/>
      <c r="F339" s="24"/>
      <c r="G339" s="36"/>
    </row>
    <row r="340" spans="2:7" ht="18" customHeight="1" x14ac:dyDescent="0.25">
      <c r="B340" s="200"/>
      <c r="E340" s="24"/>
      <c r="F340" s="24"/>
      <c r="G340" s="36"/>
    </row>
    <row r="341" spans="2:7" ht="18" customHeight="1" x14ac:dyDescent="0.25">
      <c r="B341" s="200"/>
      <c r="E341" s="24"/>
      <c r="F341" s="24"/>
      <c r="G341" s="36"/>
    </row>
    <row r="342" spans="2:7" ht="18" customHeight="1" x14ac:dyDescent="0.25">
      <c r="B342" s="200"/>
      <c r="E342" s="24"/>
      <c r="F342" s="24"/>
      <c r="G342" s="36"/>
    </row>
    <row r="343" spans="2:7" ht="18" customHeight="1" x14ac:dyDescent="0.25">
      <c r="B343" s="200"/>
      <c r="E343" s="24"/>
      <c r="F343" s="24"/>
      <c r="G343" s="36"/>
    </row>
    <row r="344" spans="2:7" ht="18" customHeight="1" x14ac:dyDescent="0.25">
      <c r="B344" s="200"/>
      <c r="E344" s="24"/>
      <c r="F344" s="24"/>
      <c r="G344" s="36"/>
    </row>
    <row r="345" spans="2:7" ht="18" customHeight="1" x14ac:dyDescent="0.25">
      <c r="B345" s="200"/>
      <c r="E345" s="24"/>
      <c r="F345" s="24"/>
      <c r="G345" s="36"/>
    </row>
    <row r="346" spans="2:7" ht="18" customHeight="1" x14ac:dyDescent="0.25">
      <c r="B346" s="200"/>
      <c r="E346" s="24"/>
      <c r="F346" s="24"/>
      <c r="G346" s="36"/>
    </row>
    <row r="347" spans="2:7" ht="18" customHeight="1" x14ac:dyDescent="0.25">
      <c r="B347" s="200"/>
      <c r="E347" s="24"/>
      <c r="F347" s="24"/>
      <c r="G347" s="36"/>
    </row>
    <row r="348" spans="2:7" ht="18" customHeight="1" x14ac:dyDescent="0.25">
      <c r="B348" s="200"/>
      <c r="E348" s="24"/>
      <c r="F348" s="24"/>
      <c r="G348" s="36"/>
    </row>
    <row r="349" spans="2:7" ht="18" customHeight="1" x14ac:dyDescent="0.25">
      <c r="B349" s="200"/>
      <c r="E349" s="24"/>
      <c r="F349" s="24"/>
      <c r="G349" s="36"/>
    </row>
    <row r="350" spans="2:7" ht="18" customHeight="1" x14ac:dyDescent="0.25">
      <c r="B350" s="200"/>
      <c r="E350" s="24"/>
      <c r="F350" s="24"/>
      <c r="G350" s="36"/>
    </row>
    <row r="351" spans="2:7" ht="18" customHeight="1" x14ac:dyDescent="0.25">
      <c r="B351" s="200"/>
      <c r="E351" s="24"/>
      <c r="F351" s="24"/>
      <c r="G351" s="36"/>
    </row>
    <row r="352" spans="2:7" ht="18" customHeight="1" x14ac:dyDescent="0.25">
      <c r="B352" s="200"/>
      <c r="E352" s="24"/>
      <c r="F352" s="24"/>
      <c r="G352" s="36"/>
    </row>
    <row r="353" spans="2:7" ht="18" customHeight="1" x14ac:dyDescent="0.25">
      <c r="B353" s="200"/>
      <c r="E353" s="24"/>
      <c r="F353" s="24"/>
      <c r="G353" s="36"/>
    </row>
    <row r="354" spans="2:7" ht="18" customHeight="1" x14ac:dyDescent="0.25">
      <c r="B354" s="200"/>
      <c r="E354" s="24"/>
      <c r="F354" s="24"/>
      <c r="G354" s="36"/>
    </row>
    <row r="355" spans="2:7" ht="18" customHeight="1" x14ac:dyDescent="0.25">
      <c r="B355" s="200"/>
      <c r="E355" s="24"/>
      <c r="F355" s="24"/>
      <c r="G355" s="36"/>
    </row>
    <row r="356" spans="2:7" ht="18" customHeight="1" x14ac:dyDescent="0.25">
      <c r="B356" s="200"/>
      <c r="E356" s="24"/>
      <c r="F356" s="24"/>
      <c r="G356" s="36"/>
    </row>
    <row r="357" spans="2:7" ht="18" customHeight="1" x14ac:dyDescent="0.25">
      <c r="B357" s="200"/>
      <c r="E357" s="24"/>
      <c r="F357" s="24"/>
      <c r="G357" s="36"/>
    </row>
    <row r="358" spans="2:7" ht="18" customHeight="1" x14ac:dyDescent="0.25">
      <c r="B358" s="200"/>
      <c r="E358" s="24"/>
      <c r="F358" s="24"/>
      <c r="G358" s="36"/>
    </row>
    <row r="359" spans="2:7" ht="18" customHeight="1" x14ac:dyDescent="0.25">
      <c r="B359" s="200"/>
      <c r="E359" s="24"/>
      <c r="F359" s="24"/>
      <c r="G359" s="36"/>
    </row>
    <row r="360" spans="2:7" ht="18" customHeight="1" x14ac:dyDescent="0.25">
      <c r="B360" s="200"/>
      <c r="E360" s="24"/>
      <c r="F360" s="24"/>
      <c r="G360" s="36"/>
    </row>
    <row r="361" spans="2:7" ht="18" customHeight="1" x14ac:dyDescent="0.25">
      <c r="B361" s="200"/>
      <c r="E361" s="24"/>
      <c r="F361" s="24"/>
      <c r="G361" s="36"/>
    </row>
    <row r="362" spans="2:7" ht="18" customHeight="1" x14ac:dyDescent="0.25">
      <c r="B362" s="200"/>
      <c r="E362" s="24"/>
      <c r="F362" s="24"/>
      <c r="G362" s="36"/>
    </row>
    <row r="363" spans="2:7" ht="18" customHeight="1" x14ac:dyDescent="0.25">
      <c r="B363" s="200"/>
      <c r="E363" s="24"/>
      <c r="F363" s="24"/>
      <c r="G363" s="36"/>
    </row>
    <row r="364" spans="2:7" ht="18" customHeight="1" x14ac:dyDescent="0.25">
      <c r="B364" s="200"/>
      <c r="E364" s="24"/>
      <c r="F364" s="24"/>
      <c r="G364" s="36"/>
    </row>
    <row r="365" spans="2:7" ht="18" customHeight="1" x14ac:dyDescent="0.25">
      <c r="B365" s="200"/>
      <c r="E365" s="24"/>
      <c r="F365" s="24"/>
      <c r="G365" s="36"/>
    </row>
    <row r="366" spans="2:7" ht="18" customHeight="1" x14ac:dyDescent="0.25">
      <c r="B366" s="200"/>
      <c r="E366" s="24"/>
      <c r="F366" s="24"/>
      <c r="G366" s="36"/>
    </row>
    <row r="367" spans="2:7" ht="18" customHeight="1" x14ac:dyDescent="0.25">
      <c r="B367" s="200"/>
      <c r="E367" s="24"/>
      <c r="F367" s="24"/>
      <c r="G367" s="36"/>
    </row>
    <row r="368" spans="2:7" ht="18" customHeight="1" x14ac:dyDescent="0.25">
      <c r="B368" s="200"/>
      <c r="E368" s="24"/>
      <c r="F368" s="24"/>
      <c r="G368" s="36"/>
    </row>
    <row r="369" spans="2:7" ht="18" customHeight="1" x14ac:dyDescent="0.25">
      <c r="B369" s="200"/>
      <c r="E369" s="24"/>
      <c r="F369" s="24"/>
      <c r="G369" s="36"/>
    </row>
    <row r="370" spans="2:7" ht="18" customHeight="1" x14ac:dyDescent="0.25">
      <c r="B370" s="200"/>
      <c r="E370" s="24"/>
      <c r="F370" s="24"/>
      <c r="G370" s="36"/>
    </row>
    <row r="371" spans="2:7" ht="18" customHeight="1" x14ac:dyDescent="0.25">
      <c r="B371" s="200"/>
      <c r="E371" s="24"/>
      <c r="F371" s="24"/>
      <c r="G371" s="36"/>
    </row>
    <row r="372" spans="2:7" ht="18" customHeight="1" x14ac:dyDescent="0.25">
      <c r="B372" s="200"/>
      <c r="E372" s="24"/>
      <c r="F372" s="24"/>
      <c r="G372" s="36"/>
    </row>
    <row r="373" spans="2:7" ht="18" customHeight="1" x14ac:dyDescent="0.25">
      <c r="B373" s="200"/>
      <c r="E373" s="24"/>
      <c r="F373" s="24"/>
      <c r="G373" s="36"/>
    </row>
    <row r="374" spans="2:7" ht="18" customHeight="1" x14ac:dyDescent="0.25">
      <c r="B374" s="200"/>
      <c r="E374" s="24"/>
      <c r="F374" s="24"/>
      <c r="G374" s="36"/>
    </row>
    <row r="375" spans="2:7" ht="18" customHeight="1" x14ac:dyDescent="0.25">
      <c r="B375" s="200"/>
      <c r="E375" s="24"/>
      <c r="F375" s="24"/>
      <c r="G375" s="36"/>
    </row>
    <row r="376" spans="2:7" ht="18" customHeight="1" x14ac:dyDescent="0.25">
      <c r="B376" s="200"/>
      <c r="E376" s="24"/>
      <c r="F376" s="24"/>
      <c r="G376" s="36"/>
    </row>
    <row r="377" spans="2:7" ht="18" customHeight="1" x14ac:dyDescent="0.25">
      <c r="B377" s="200"/>
      <c r="E377" s="24"/>
      <c r="F377" s="24"/>
      <c r="G377" s="36"/>
    </row>
    <row r="378" spans="2:7" ht="18" customHeight="1" x14ac:dyDescent="0.25">
      <c r="B378" s="200"/>
      <c r="E378" s="24"/>
      <c r="F378" s="24"/>
      <c r="G378" s="36"/>
    </row>
    <row r="379" spans="2:7" ht="18" customHeight="1" x14ac:dyDescent="0.25">
      <c r="B379" s="200"/>
      <c r="E379" s="24"/>
      <c r="F379" s="24"/>
      <c r="G379" s="36"/>
    </row>
    <row r="380" spans="2:7" ht="18" customHeight="1" x14ac:dyDescent="0.25">
      <c r="B380" s="200"/>
      <c r="E380" s="24"/>
      <c r="F380" s="24"/>
      <c r="G380" s="36"/>
    </row>
    <row r="381" spans="2:7" ht="18" customHeight="1" x14ac:dyDescent="0.25">
      <c r="B381" s="200"/>
      <c r="E381" s="24"/>
      <c r="F381" s="24"/>
      <c r="G381" s="36"/>
    </row>
    <row r="382" spans="2:7" ht="18" customHeight="1" x14ac:dyDescent="0.25">
      <c r="B382" s="200"/>
      <c r="E382" s="24"/>
      <c r="F382" s="24"/>
      <c r="G382" s="36"/>
    </row>
    <row r="383" spans="2:7" ht="18" customHeight="1" x14ac:dyDescent="0.25">
      <c r="B383" s="200"/>
      <c r="E383" s="24"/>
      <c r="F383" s="24"/>
      <c r="G383" s="36"/>
    </row>
    <row r="384" spans="2:7" ht="18" customHeight="1" x14ac:dyDescent="0.25">
      <c r="B384" s="200"/>
      <c r="E384" s="24"/>
      <c r="F384" s="24"/>
      <c r="G384" s="36"/>
    </row>
    <row r="385" spans="2:7" ht="18" customHeight="1" x14ac:dyDescent="0.25">
      <c r="B385" s="200"/>
      <c r="E385" s="24"/>
      <c r="F385" s="24"/>
      <c r="G385" s="36"/>
    </row>
    <row r="386" spans="2:7" ht="18" customHeight="1" x14ac:dyDescent="0.25">
      <c r="B386" s="200"/>
      <c r="E386" s="24"/>
      <c r="F386" s="24"/>
      <c r="G386" s="36"/>
    </row>
    <row r="387" spans="2:7" ht="18" customHeight="1" x14ac:dyDescent="0.25">
      <c r="B387" s="200"/>
      <c r="E387" s="24"/>
      <c r="F387" s="24"/>
      <c r="G387" s="36"/>
    </row>
    <row r="388" spans="2:7" ht="18" customHeight="1" x14ac:dyDescent="0.25">
      <c r="B388" s="200"/>
      <c r="E388" s="24"/>
      <c r="F388" s="24"/>
      <c r="G388" s="36"/>
    </row>
    <row r="389" spans="2:7" ht="18" customHeight="1" x14ac:dyDescent="0.25">
      <c r="B389" s="200"/>
      <c r="E389" s="24"/>
      <c r="F389" s="24"/>
      <c r="G389" s="36"/>
    </row>
    <row r="390" spans="2:7" ht="18" customHeight="1" x14ac:dyDescent="0.25">
      <c r="B390" s="200"/>
      <c r="E390" s="24"/>
      <c r="F390" s="24"/>
      <c r="G390" s="36"/>
    </row>
    <row r="391" spans="2:7" ht="18" customHeight="1" x14ac:dyDescent="0.25">
      <c r="B391" s="200"/>
      <c r="E391" s="24"/>
      <c r="F391" s="24"/>
      <c r="G391" s="36"/>
    </row>
    <row r="392" spans="2:7" ht="18" customHeight="1" x14ac:dyDescent="0.25">
      <c r="B392" s="200"/>
      <c r="E392" s="24"/>
      <c r="F392" s="24"/>
      <c r="G392" s="36"/>
    </row>
    <row r="393" spans="2:7" ht="18" customHeight="1" x14ac:dyDescent="0.25">
      <c r="B393" s="200"/>
      <c r="E393" s="24"/>
      <c r="F393" s="24"/>
      <c r="G393" s="36"/>
    </row>
    <row r="394" spans="2:7" ht="18" customHeight="1" x14ac:dyDescent="0.25">
      <c r="B394" s="200"/>
      <c r="E394" s="24"/>
      <c r="F394" s="24"/>
      <c r="G394" s="36"/>
    </row>
    <row r="395" spans="2:7" ht="18" customHeight="1" x14ac:dyDescent="0.25">
      <c r="B395" s="200"/>
      <c r="E395" s="24"/>
      <c r="F395" s="24"/>
      <c r="G395" s="36"/>
    </row>
    <row r="396" spans="2:7" ht="18" customHeight="1" x14ac:dyDescent="0.25">
      <c r="B396" s="200"/>
      <c r="E396" s="24"/>
      <c r="F396" s="24"/>
      <c r="G396" s="36"/>
    </row>
    <row r="397" spans="2:7" ht="18" customHeight="1" x14ac:dyDescent="0.25">
      <c r="B397" s="200"/>
      <c r="E397" s="24"/>
      <c r="F397" s="24"/>
      <c r="G397" s="36"/>
    </row>
    <row r="398" spans="2:7" ht="18" customHeight="1" x14ac:dyDescent="0.25">
      <c r="B398" s="200"/>
      <c r="E398" s="24"/>
      <c r="F398" s="24"/>
      <c r="G398" s="36"/>
    </row>
    <row r="399" spans="2:7" ht="18" customHeight="1" x14ac:dyDescent="0.25">
      <c r="B399" s="200"/>
      <c r="E399" s="24"/>
      <c r="F399" s="24"/>
      <c r="G399" s="36"/>
    </row>
    <row r="400" spans="2:7" ht="18" customHeight="1" x14ac:dyDescent="0.25">
      <c r="B400" s="200"/>
      <c r="E400" s="24"/>
      <c r="F400" s="24"/>
      <c r="G400" s="36"/>
    </row>
    <row r="401" spans="2:7" ht="18" customHeight="1" x14ac:dyDescent="0.25">
      <c r="B401" s="200"/>
      <c r="E401" s="24"/>
      <c r="F401" s="24"/>
      <c r="G401" s="36"/>
    </row>
    <row r="402" spans="2:7" ht="18" customHeight="1" x14ac:dyDescent="0.25">
      <c r="B402" s="200"/>
      <c r="E402" s="24"/>
      <c r="F402" s="24"/>
      <c r="G402" s="36"/>
    </row>
    <row r="403" spans="2:7" ht="18" customHeight="1" x14ac:dyDescent="0.25">
      <c r="B403" s="200"/>
      <c r="E403" s="24"/>
      <c r="F403" s="24"/>
      <c r="G403" s="36"/>
    </row>
    <row r="404" spans="2:7" ht="18" customHeight="1" x14ac:dyDescent="0.25">
      <c r="B404" s="200"/>
      <c r="E404" s="24"/>
      <c r="F404" s="24"/>
      <c r="G404" s="36"/>
    </row>
    <row r="405" spans="2:7" ht="18" customHeight="1" x14ac:dyDescent="0.25">
      <c r="B405" s="200"/>
      <c r="E405" s="24"/>
      <c r="F405" s="24"/>
      <c r="G405" s="36"/>
    </row>
    <row r="406" spans="2:7" ht="18" customHeight="1" x14ac:dyDescent="0.25">
      <c r="B406" s="200"/>
      <c r="E406" s="24"/>
      <c r="F406" s="24"/>
      <c r="G406" s="36"/>
    </row>
    <row r="407" spans="2:7" ht="18" customHeight="1" x14ac:dyDescent="0.25">
      <c r="B407" s="200"/>
      <c r="E407" s="24"/>
      <c r="F407" s="24"/>
      <c r="G407" s="36"/>
    </row>
    <row r="408" spans="2:7" ht="18" customHeight="1" x14ac:dyDescent="0.25">
      <c r="B408" s="200"/>
      <c r="E408" s="24"/>
      <c r="F408" s="24"/>
      <c r="G408" s="36"/>
    </row>
    <row r="409" spans="2:7" ht="18" customHeight="1" x14ac:dyDescent="0.25">
      <c r="B409" s="200"/>
      <c r="E409" s="24"/>
      <c r="F409" s="24"/>
      <c r="G409" s="36"/>
    </row>
    <row r="410" spans="2:7" ht="18" customHeight="1" x14ac:dyDescent="0.25">
      <c r="B410" s="200"/>
      <c r="E410" s="24"/>
      <c r="F410" s="24"/>
      <c r="G410" s="36"/>
    </row>
    <row r="411" spans="2:7" ht="18" customHeight="1" x14ac:dyDescent="0.25">
      <c r="B411" s="200"/>
      <c r="E411" s="24"/>
      <c r="F411" s="24"/>
      <c r="G411" s="36"/>
    </row>
    <row r="412" spans="2:7" ht="18" customHeight="1" x14ac:dyDescent="0.25">
      <c r="B412" s="200"/>
      <c r="E412" s="24"/>
      <c r="F412" s="24"/>
      <c r="G412" s="36"/>
    </row>
    <row r="413" spans="2:7" ht="18" customHeight="1" x14ac:dyDescent="0.25">
      <c r="B413" s="200"/>
      <c r="E413" s="24"/>
      <c r="F413" s="24"/>
      <c r="G413" s="36"/>
    </row>
    <row r="414" spans="2:7" ht="18" customHeight="1" x14ac:dyDescent="0.25">
      <c r="B414" s="200"/>
      <c r="E414" s="24"/>
      <c r="F414" s="24"/>
      <c r="G414" s="36"/>
    </row>
    <row r="415" spans="2:7" ht="18" customHeight="1" x14ac:dyDescent="0.25">
      <c r="B415" s="200"/>
      <c r="E415" s="24"/>
      <c r="F415" s="24"/>
      <c r="G415" s="36"/>
    </row>
    <row r="416" spans="2:7" ht="18" customHeight="1" x14ac:dyDescent="0.25">
      <c r="B416" s="200"/>
      <c r="E416" s="24"/>
      <c r="F416" s="24"/>
      <c r="G416" s="36"/>
    </row>
    <row r="417" spans="2:7" ht="18" customHeight="1" x14ac:dyDescent="0.25">
      <c r="B417" s="200"/>
      <c r="E417" s="24"/>
      <c r="F417" s="24"/>
      <c r="G417" s="36"/>
    </row>
    <row r="418" spans="2:7" ht="18" customHeight="1" x14ac:dyDescent="0.25">
      <c r="B418" s="200"/>
      <c r="E418" s="24"/>
      <c r="F418" s="24"/>
      <c r="G418" s="36"/>
    </row>
    <row r="419" spans="2:7" ht="18" customHeight="1" x14ac:dyDescent="0.25">
      <c r="B419" s="200"/>
      <c r="E419" s="24"/>
      <c r="F419" s="24"/>
      <c r="G419" s="36"/>
    </row>
    <row r="420" spans="2:7" ht="18" customHeight="1" x14ac:dyDescent="0.25">
      <c r="B420" s="200"/>
      <c r="E420" s="24"/>
      <c r="F420" s="24"/>
      <c r="G420" s="36"/>
    </row>
    <row r="421" spans="2:7" ht="18" customHeight="1" x14ac:dyDescent="0.25">
      <c r="B421" s="200"/>
      <c r="E421" s="24"/>
      <c r="F421" s="24"/>
      <c r="G421" s="36"/>
    </row>
    <row r="422" spans="2:7" ht="18" customHeight="1" x14ac:dyDescent="0.25">
      <c r="B422" s="200"/>
      <c r="E422" s="24"/>
      <c r="F422" s="24"/>
      <c r="G422" s="36"/>
    </row>
    <row r="423" spans="2:7" ht="18" customHeight="1" x14ac:dyDescent="0.25">
      <c r="B423" s="200"/>
      <c r="E423" s="24"/>
      <c r="F423" s="24"/>
      <c r="G423" s="36"/>
    </row>
    <row r="424" spans="2:7" ht="18" customHeight="1" x14ac:dyDescent="0.25">
      <c r="B424" s="200"/>
      <c r="E424" s="24"/>
      <c r="F424" s="24"/>
      <c r="G424" s="36"/>
    </row>
    <row r="425" spans="2:7" ht="18" customHeight="1" x14ac:dyDescent="0.25">
      <c r="B425" s="200"/>
      <c r="E425" s="24"/>
      <c r="F425" s="24"/>
      <c r="G425" s="36"/>
    </row>
    <row r="426" spans="2:7" ht="18" customHeight="1" x14ac:dyDescent="0.25">
      <c r="B426" s="200"/>
      <c r="E426" s="24"/>
      <c r="F426" s="24"/>
      <c r="G426" s="36"/>
    </row>
    <row r="427" spans="2:7" ht="18" customHeight="1" x14ac:dyDescent="0.25">
      <c r="B427" s="200"/>
      <c r="E427" s="24"/>
      <c r="F427" s="24"/>
      <c r="G427" s="36"/>
    </row>
    <row r="428" spans="2:7" ht="18" customHeight="1" x14ac:dyDescent="0.25">
      <c r="B428" s="200"/>
      <c r="E428" s="24"/>
      <c r="F428" s="24"/>
      <c r="G428" s="36"/>
    </row>
    <row r="429" spans="2:7" ht="18" customHeight="1" x14ac:dyDescent="0.25">
      <c r="B429" s="200"/>
      <c r="E429" s="24"/>
      <c r="F429" s="24"/>
      <c r="G429" s="36"/>
    </row>
    <row r="430" spans="2:7" ht="18" customHeight="1" x14ac:dyDescent="0.25">
      <c r="B430" s="200"/>
      <c r="E430" s="24"/>
      <c r="F430" s="24"/>
      <c r="G430" s="36"/>
    </row>
    <row r="431" spans="2:7" ht="18" customHeight="1" x14ac:dyDescent="0.25">
      <c r="B431" s="200"/>
      <c r="E431" s="24"/>
      <c r="F431" s="24"/>
      <c r="G431" s="36"/>
    </row>
    <row r="432" spans="2:7" ht="18" customHeight="1" x14ac:dyDescent="0.25">
      <c r="B432" s="200"/>
      <c r="E432" s="24"/>
      <c r="F432" s="24"/>
      <c r="G432" s="36"/>
    </row>
    <row r="433" spans="2:7" ht="18" customHeight="1" x14ac:dyDescent="0.25">
      <c r="B433" s="200"/>
      <c r="E433" s="24"/>
      <c r="F433" s="24"/>
      <c r="G433" s="36"/>
    </row>
    <row r="434" spans="2:7" ht="18" customHeight="1" x14ac:dyDescent="0.25">
      <c r="B434" s="200"/>
      <c r="E434" s="24"/>
      <c r="F434" s="24"/>
      <c r="G434" s="36"/>
    </row>
    <row r="435" spans="2:7" ht="18" customHeight="1" x14ac:dyDescent="0.25">
      <c r="B435" s="200"/>
      <c r="E435" s="24"/>
      <c r="F435" s="24"/>
      <c r="G435" s="36"/>
    </row>
    <row r="436" spans="2:7" ht="18" customHeight="1" x14ac:dyDescent="0.25">
      <c r="B436" s="200"/>
      <c r="E436" s="24"/>
      <c r="F436" s="24"/>
      <c r="G436" s="36"/>
    </row>
    <row r="437" spans="2:7" ht="18" customHeight="1" x14ac:dyDescent="0.25">
      <c r="B437" s="200"/>
      <c r="E437" s="24"/>
      <c r="F437" s="24"/>
      <c r="G437" s="36"/>
    </row>
    <row r="438" spans="2:7" ht="18" customHeight="1" x14ac:dyDescent="0.25">
      <c r="B438" s="200"/>
      <c r="E438" s="24"/>
      <c r="F438" s="24"/>
      <c r="G438" s="36"/>
    </row>
    <row r="439" spans="2:7" ht="18" customHeight="1" x14ac:dyDescent="0.25">
      <c r="B439" s="200"/>
      <c r="E439" s="24"/>
      <c r="F439" s="24"/>
      <c r="G439" s="36"/>
    </row>
    <row r="440" spans="2:7" ht="18" customHeight="1" x14ac:dyDescent="0.25">
      <c r="B440" s="200"/>
      <c r="E440" s="24"/>
      <c r="F440" s="24"/>
      <c r="G440" s="36"/>
    </row>
    <row r="441" spans="2:7" ht="18" customHeight="1" x14ac:dyDescent="0.25">
      <c r="B441" s="200"/>
      <c r="E441" s="24"/>
      <c r="F441" s="24"/>
      <c r="G441" s="36"/>
    </row>
    <row r="442" spans="2:7" ht="18" customHeight="1" x14ac:dyDescent="0.25">
      <c r="B442" s="200"/>
      <c r="E442" s="24"/>
      <c r="F442" s="24"/>
      <c r="G442" s="36"/>
    </row>
    <row r="443" spans="2:7" ht="18" customHeight="1" x14ac:dyDescent="0.25">
      <c r="B443" s="200"/>
      <c r="E443" s="24"/>
      <c r="F443" s="24"/>
      <c r="G443" s="36"/>
    </row>
    <row r="444" spans="2:7" ht="18" customHeight="1" x14ac:dyDescent="0.25">
      <c r="B444" s="200"/>
      <c r="E444" s="24"/>
      <c r="F444" s="24"/>
      <c r="G444" s="36"/>
    </row>
    <row r="445" spans="2:7" ht="18" customHeight="1" x14ac:dyDescent="0.25">
      <c r="B445" s="200"/>
      <c r="E445" s="24"/>
      <c r="F445" s="24"/>
      <c r="G445" s="36"/>
    </row>
    <row r="446" spans="2:7" ht="18" customHeight="1" x14ac:dyDescent="0.25">
      <c r="B446" s="200"/>
      <c r="E446" s="24"/>
      <c r="F446" s="24"/>
      <c r="G446" s="36"/>
    </row>
    <row r="447" spans="2:7" ht="18" customHeight="1" x14ac:dyDescent="0.25">
      <c r="B447" s="200"/>
      <c r="E447" s="24"/>
      <c r="F447" s="24"/>
      <c r="G447" s="36"/>
    </row>
    <row r="448" spans="2:7" ht="18" customHeight="1" x14ac:dyDescent="0.25">
      <c r="B448" s="200"/>
      <c r="E448" s="24"/>
      <c r="F448" s="24"/>
      <c r="G448" s="36"/>
    </row>
    <row r="449" spans="2:7" ht="18" customHeight="1" x14ac:dyDescent="0.25">
      <c r="B449" s="200"/>
      <c r="E449" s="24"/>
      <c r="F449" s="24"/>
      <c r="G449" s="36"/>
    </row>
    <row r="450" spans="2:7" ht="18" customHeight="1" x14ac:dyDescent="0.25">
      <c r="B450" s="200"/>
      <c r="E450" s="24"/>
      <c r="F450" s="24"/>
      <c r="G450" s="36"/>
    </row>
    <row r="451" spans="2:7" ht="18" customHeight="1" x14ac:dyDescent="0.25">
      <c r="B451" s="200"/>
      <c r="E451" s="24"/>
      <c r="F451" s="24"/>
      <c r="G451" s="36"/>
    </row>
    <row r="452" spans="2:7" ht="18" customHeight="1" x14ac:dyDescent="0.25">
      <c r="B452" s="200"/>
      <c r="E452" s="24"/>
      <c r="F452" s="24"/>
      <c r="G452" s="36"/>
    </row>
    <row r="453" spans="2:7" ht="18" customHeight="1" x14ac:dyDescent="0.25">
      <c r="B453" s="200"/>
      <c r="E453" s="24"/>
      <c r="F453" s="24"/>
      <c r="G453" s="36"/>
    </row>
    <row r="454" spans="2:7" ht="18" customHeight="1" x14ac:dyDescent="0.25">
      <c r="B454" s="200"/>
      <c r="E454" s="24"/>
      <c r="F454" s="24"/>
      <c r="G454" s="36"/>
    </row>
    <row r="455" spans="2:7" ht="18" customHeight="1" x14ac:dyDescent="0.25">
      <c r="B455" s="200"/>
      <c r="E455" s="24"/>
      <c r="F455" s="24"/>
      <c r="G455" s="36"/>
    </row>
    <row r="456" spans="2:7" ht="18" customHeight="1" x14ac:dyDescent="0.25">
      <c r="B456" s="200"/>
      <c r="E456" s="24"/>
      <c r="F456" s="24"/>
      <c r="G456" s="36"/>
    </row>
    <row r="457" spans="2:7" ht="18" customHeight="1" x14ac:dyDescent="0.25">
      <c r="B457" s="200"/>
      <c r="E457" s="24"/>
      <c r="F457" s="24"/>
      <c r="G457" s="36"/>
    </row>
    <row r="458" spans="2:7" ht="18" customHeight="1" x14ac:dyDescent="0.25">
      <c r="B458" s="200"/>
      <c r="E458" s="24"/>
      <c r="F458" s="24"/>
      <c r="G458" s="36"/>
    </row>
    <row r="459" spans="2:7" ht="18" customHeight="1" x14ac:dyDescent="0.25">
      <c r="B459" s="200"/>
      <c r="E459" s="24"/>
      <c r="F459" s="24"/>
      <c r="G459" s="36"/>
    </row>
    <row r="460" spans="2:7" ht="18" customHeight="1" x14ac:dyDescent="0.25">
      <c r="B460" s="200"/>
      <c r="E460" s="24"/>
      <c r="F460" s="24"/>
      <c r="G460" s="36"/>
    </row>
    <row r="461" spans="2:7" ht="18" customHeight="1" x14ac:dyDescent="0.25">
      <c r="B461" s="200"/>
      <c r="E461" s="24"/>
      <c r="F461" s="24"/>
      <c r="G461" s="36"/>
    </row>
    <row r="462" spans="2:7" ht="18" customHeight="1" x14ac:dyDescent="0.25">
      <c r="B462" s="200"/>
      <c r="E462" s="24"/>
      <c r="F462" s="24"/>
      <c r="G462" s="36"/>
    </row>
    <row r="463" spans="2:7" ht="18" customHeight="1" x14ac:dyDescent="0.25">
      <c r="B463" s="200"/>
      <c r="E463" s="24"/>
      <c r="F463" s="24"/>
      <c r="G463" s="36"/>
    </row>
    <row r="464" spans="2:7" ht="18" customHeight="1" x14ac:dyDescent="0.25">
      <c r="B464" s="200"/>
      <c r="E464" s="24"/>
      <c r="F464" s="24"/>
      <c r="G464" s="36"/>
    </row>
    <row r="465" spans="2:7" ht="18" customHeight="1" x14ac:dyDescent="0.25">
      <c r="B465" s="200"/>
      <c r="E465" s="24"/>
      <c r="F465" s="24"/>
      <c r="G465" s="36"/>
    </row>
    <row r="466" spans="2:7" ht="18" customHeight="1" x14ac:dyDescent="0.25">
      <c r="B466" s="200"/>
      <c r="E466" s="24"/>
      <c r="F466" s="24"/>
      <c r="G466" s="36"/>
    </row>
    <row r="467" spans="2:7" ht="18" customHeight="1" x14ac:dyDescent="0.25">
      <c r="B467" s="200"/>
      <c r="E467" s="24"/>
      <c r="F467" s="24"/>
      <c r="G467" s="36"/>
    </row>
    <row r="468" spans="2:7" ht="18" customHeight="1" x14ac:dyDescent="0.25">
      <c r="B468" s="200"/>
      <c r="E468" s="24"/>
      <c r="F468" s="24"/>
      <c r="G468" s="36"/>
    </row>
    <row r="469" spans="2:7" ht="18" customHeight="1" x14ac:dyDescent="0.25">
      <c r="B469" s="200"/>
      <c r="E469" s="24"/>
      <c r="F469" s="24"/>
      <c r="G469" s="36"/>
    </row>
    <row r="470" spans="2:7" ht="18" customHeight="1" x14ac:dyDescent="0.25">
      <c r="B470" s="200"/>
      <c r="E470" s="24"/>
      <c r="F470" s="24"/>
      <c r="G470" s="36"/>
    </row>
    <row r="471" spans="2:7" ht="18" customHeight="1" x14ac:dyDescent="0.25">
      <c r="B471" s="200"/>
      <c r="E471" s="24"/>
      <c r="F471" s="24"/>
      <c r="G471" s="36"/>
    </row>
    <row r="472" spans="2:7" ht="18" customHeight="1" x14ac:dyDescent="0.25">
      <c r="B472" s="200"/>
      <c r="E472" s="24"/>
      <c r="F472" s="24"/>
      <c r="G472" s="36"/>
    </row>
    <row r="473" spans="2:7" ht="18" customHeight="1" x14ac:dyDescent="0.25">
      <c r="B473" s="200"/>
      <c r="E473" s="24"/>
      <c r="F473" s="24"/>
      <c r="G473" s="36"/>
    </row>
    <row r="474" spans="2:7" ht="18" customHeight="1" x14ac:dyDescent="0.25">
      <c r="B474" s="200"/>
      <c r="E474" s="24"/>
      <c r="F474" s="24"/>
      <c r="G474" s="36"/>
    </row>
    <row r="475" spans="2:7" ht="18" customHeight="1" x14ac:dyDescent="0.25">
      <c r="B475" s="200"/>
      <c r="E475" s="24"/>
      <c r="F475" s="24"/>
      <c r="G475" s="36"/>
    </row>
    <row r="476" spans="2:7" ht="18" customHeight="1" x14ac:dyDescent="0.25">
      <c r="B476" s="200"/>
      <c r="E476" s="24"/>
      <c r="F476" s="24"/>
      <c r="G476" s="36"/>
    </row>
    <row r="477" spans="2:7" ht="18" customHeight="1" x14ac:dyDescent="0.25">
      <c r="B477" s="200"/>
      <c r="E477" s="24"/>
      <c r="F477" s="24"/>
      <c r="G477" s="36"/>
    </row>
    <row r="478" spans="2:7" ht="18" customHeight="1" x14ac:dyDescent="0.25">
      <c r="B478" s="200"/>
      <c r="E478" s="24"/>
      <c r="F478" s="24"/>
      <c r="G478" s="36"/>
    </row>
    <row r="479" spans="2:7" ht="18" customHeight="1" x14ac:dyDescent="0.25">
      <c r="B479" s="200"/>
      <c r="E479" s="24"/>
      <c r="F479" s="24"/>
      <c r="G479" s="36"/>
    </row>
    <row r="480" spans="2:7" ht="18" customHeight="1" x14ac:dyDescent="0.25">
      <c r="B480" s="200"/>
      <c r="E480" s="24"/>
      <c r="F480" s="24"/>
      <c r="G480" s="36"/>
    </row>
    <row r="481" spans="2:7" ht="18" customHeight="1" x14ac:dyDescent="0.25">
      <c r="B481" s="200"/>
      <c r="E481" s="24"/>
      <c r="F481" s="24"/>
      <c r="G481" s="36"/>
    </row>
    <row r="482" spans="2:7" ht="18" customHeight="1" x14ac:dyDescent="0.25">
      <c r="B482" s="200"/>
      <c r="E482" s="24"/>
      <c r="F482" s="24"/>
      <c r="G482" s="36"/>
    </row>
    <row r="483" spans="2:7" ht="18" customHeight="1" x14ac:dyDescent="0.25">
      <c r="B483" s="200"/>
      <c r="E483" s="24"/>
      <c r="F483" s="24"/>
      <c r="G483" s="36"/>
    </row>
    <row r="484" spans="2:7" ht="18" customHeight="1" x14ac:dyDescent="0.25">
      <c r="B484" s="200"/>
      <c r="E484" s="24"/>
      <c r="F484" s="24"/>
      <c r="G484" s="36"/>
    </row>
    <row r="485" spans="2:7" ht="18" customHeight="1" x14ac:dyDescent="0.25">
      <c r="B485" s="200"/>
      <c r="E485" s="24"/>
      <c r="F485" s="24"/>
      <c r="G485" s="36"/>
    </row>
    <row r="486" spans="2:7" ht="18" customHeight="1" x14ac:dyDescent="0.25">
      <c r="B486" s="200"/>
      <c r="E486" s="24"/>
      <c r="F486" s="24"/>
      <c r="G486" s="36"/>
    </row>
    <row r="487" spans="2:7" ht="18" customHeight="1" x14ac:dyDescent="0.25">
      <c r="B487" s="200"/>
      <c r="E487" s="24"/>
      <c r="F487" s="24"/>
      <c r="G487" s="36"/>
    </row>
    <row r="488" spans="2:7" ht="18" customHeight="1" x14ac:dyDescent="0.25">
      <c r="B488" s="200"/>
      <c r="E488" s="24"/>
      <c r="F488" s="24"/>
      <c r="G488" s="36"/>
    </row>
    <row r="489" spans="2:7" ht="18" customHeight="1" x14ac:dyDescent="0.25">
      <c r="B489" s="200"/>
      <c r="E489" s="24"/>
      <c r="F489" s="24"/>
      <c r="G489" s="36"/>
    </row>
    <row r="490" spans="2:7" ht="18" customHeight="1" x14ac:dyDescent="0.25">
      <c r="B490" s="200"/>
      <c r="E490" s="24"/>
      <c r="F490" s="24"/>
      <c r="G490" s="36"/>
    </row>
    <row r="491" spans="2:7" ht="18" customHeight="1" x14ac:dyDescent="0.25">
      <c r="B491" s="200"/>
      <c r="E491" s="24"/>
      <c r="F491" s="24"/>
      <c r="G491" s="36"/>
    </row>
    <row r="492" spans="2:7" ht="18" customHeight="1" x14ac:dyDescent="0.25">
      <c r="B492" s="200"/>
      <c r="E492" s="24"/>
      <c r="F492" s="24"/>
      <c r="G492" s="36"/>
    </row>
    <row r="493" spans="2:7" ht="18" customHeight="1" x14ac:dyDescent="0.25">
      <c r="B493" s="200"/>
      <c r="E493" s="24"/>
      <c r="F493" s="24"/>
      <c r="G493" s="36"/>
    </row>
    <row r="494" spans="2:7" ht="18" customHeight="1" x14ac:dyDescent="0.25">
      <c r="B494" s="200"/>
      <c r="E494" s="24"/>
      <c r="F494" s="24"/>
      <c r="G494" s="36"/>
    </row>
    <row r="495" spans="2:7" ht="18" customHeight="1" x14ac:dyDescent="0.25">
      <c r="B495" s="200"/>
      <c r="E495" s="24"/>
      <c r="F495" s="24"/>
      <c r="G495" s="36"/>
    </row>
    <row r="496" spans="2:7" ht="18" customHeight="1" x14ac:dyDescent="0.25">
      <c r="B496" s="200"/>
      <c r="E496" s="24"/>
      <c r="F496" s="24"/>
      <c r="G496" s="36"/>
    </row>
    <row r="497" spans="2:7" ht="18" customHeight="1" x14ac:dyDescent="0.25">
      <c r="B497" s="200"/>
      <c r="E497" s="24"/>
      <c r="F497" s="24"/>
      <c r="G497" s="36"/>
    </row>
    <row r="498" spans="2:7" ht="18" customHeight="1" x14ac:dyDescent="0.25">
      <c r="B498" s="200"/>
      <c r="E498" s="24"/>
      <c r="F498" s="24"/>
      <c r="G498" s="36"/>
    </row>
    <row r="499" spans="2:7" ht="18" customHeight="1" x14ac:dyDescent="0.25">
      <c r="B499" s="200"/>
      <c r="E499" s="24"/>
      <c r="F499" s="24"/>
      <c r="G499" s="36"/>
    </row>
    <row r="500" spans="2:7" ht="18" customHeight="1" x14ac:dyDescent="0.25">
      <c r="B500" s="200"/>
      <c r="E500" s="24"/>
      <c r="F500" s="24"/>
      <c r="G500" s="36"/>
    </row>
    <row r="501" spans="2:7" ht="18" customHeight="1" x14ac:dyDescent="0.25">
      <c r="B501" s="200"/>
      <c r="E501" s="24"/>
      <c r="F501" s="24"/>
      <c r="G501" s="36"/>
    </row>
    <row r="502" spans="2:7" ht="18" customHeight="1" x14ac:dyDescent="0.25">
      <c r="B502" s="200"/>
      <c r="E502" s="24"/>
      <c r="F502" s="24"/>
      <c r="G502" s="36"/>
    </row>
    <row r="503" spans="2:7" ht="18" customHeight="1" x14ac:dyDescent="0.25">
      <c r="B503" s="200"/>
      <c r="E503" s="24"/>
      <c r="F503" s="24"/>
      <c r="G503" s="36"/>
    </row>
    <row r="504" spans="2:7" ht="18" customHeight="1" x14ac:dyDescent="0.25">
      <c r="B504" s="200"/>
      <c r="E504" s="24"/>
      <c r="F504" s="24"/>
      <c r="G504" s="36"/>
    </row>
    <row r="505" spans="2:7" ht="18" customHeight="1" x14ac:dyDescent="0.25">
      <c r="B505" s="200"/>
      <c r="E505" s="24"/>
      <c r="F505" s="24"/>
      <c r="G505" s="36"/>
    </row>
    <row r="506" spans="2:7" ht="18" customHeight="1" x14ac:dyDescent="0.25">
      <c r="B506" s="200"/>
      <c r="E506" s="24"/>
      <c r="F506" s="24"/>
      <c r="G506" s="36"/>
    </row>
    <row r="507" spans="2:7" ht="18" customHeight="1" x14ac:dyDescent="0.25">
      <c r="B507" s="200"/>
      <c r="E507" s="24"/>
      <c r="F507" s="24"/>
      <c r="G507" s="36"/>
    </row>
    <row r="508" spans="2:7" ht="18" customHeight="1" x14ac:dyDescent="0.25">
      <c r="B508" s="200"/>
      <c r="E508" s="24"/>
      <c r="F508" s="24"/>
      <c r="G508" s="36"/>
    </row>
    <row r="509" spans="2:7" ht="18" customHeight="1" x14ac:dyDescent="0.25">
      <c r="B509" s="200"/>
      <c r="E509" s="24"/>
      <c r="F509" s="24"/>
      <c r="G509" s="36"/>
    </row>
    <row r="510" spans="2:7" ht="18" customHeight="1" x14ac:dyDescent="0.25">
      <c r="B510" s="200"/>
      <c r="E510" s="24"/>
      <c r="F510" s="24"/>
      <c r="G510" s="36"/>
    </row>
    <row r="511" spans="2:7" ht="18" customHeight="1" x14ac:dyDescent="0.25">
      <c r="B511" s="200"/>
      <c r="E511" s="24"/>
      <c r="F511" s="24"/>
      <c r="G511" s="36"/>
    </row>
    <row r="512" spans="2:7" ht="18" customHeight="1" x14ac:dyDescent="0.25">
      <c r="B512" s="200"/>
      <c r="E512" s="24"/>
      <c r="F512" s="24"/>
      <c r="G512" s="36"/>
    </row>
    <row r="513" spans="2:7" ht="18" customHeight="1" x14ac:dyDescent="0.25">
      <c r="B513" s="200"/>
      <c r="E513" s="24"/>
      <c r="F513" s="24"/>
      <c r="G513" s="36"/>
    </row>
    <row r="514" spans="2:7" ht="18" customHeight="1" x14ac:dyDescent="0.25">
      <c r="B514" s="200"/>
      <c r="E514" s="24"/>
      <c r="F514" s="24"/>
      <c r="G514" s="36"/>
    </row>
    <row r="515" spans="2:7" ht="18" customHeight="1" x14ac:dyDescent="0.25">
      <c r="B515" s="200"/>
      <c r="E515" s="24"/>
      <c r="F515" s="24"/>
      <c r="G515" s="36"/>
    </row>
    <row r="516" spans="2:7" ht="18" customHeight="1" x14ac:dyDescent="0.25">
      <c r="B516" s="200"/>
      <c r="E516" s="24"/>
      <c r="F516" s="24"/>
      <c r="G516" s="36"/>
    </row>
    <row r="517" spans="2:7" ht="18" customHeight="1" x14ac:dyDescent="0.25">
      <c r="B517" s="200"/>
      <c r="E517" s="24"/>
      <c r="F517" s="24"/>
      <c r="G517" s="36"/>
    </row>
    <row r="518" spans="2:7" ht="18" customHeight="1" x14ac:dyDescent="0.25">
      <c r="B518" s="200"/>
      <c r="E518" s="24"/>
      <c r="F518" s="24"/>
      <c r="G518" s="36"/>
    </row>
    <row r="519" spans="2:7" ht="18" customHeight="1" x14ac:dyDescent="0.25">
      <c r="B519" s="200"/>
      <c r="E519" s="24"/>
      <c r="F519" s="24"/>
      <c r="G519" s="36"/>
    </row>
    <row r="520" spans="2:7" ht="18" customHeight="1" x14ac:dyDescent="0.25">
      <c r="B520" s="200"/>
      <c r="E520" s="24"/>
      <c r="F520" s="24"/>
      <c r="G520" s="36"/>
    </row>
    <row r="521" spans="2:7" ht="18" customHeight="1" x14ac:dyDescent="0.25">
      <c r="B521" s="200"/>
      <c r="E521" s="24"/>
      <c r="F521" s="24"/>
      <c r="G521" s="36"/>
    </row>
    <row r="522" spans="2:7" ht="18" customHeight="1" x14ac:dyDescent="0.25">
      <c r="B522" s="200"/>
      <c r="E522" s="24"/>
      <c r="F522" s="24"/>
      <c r="G522" s="36"/>
    </row>
    <row r="523" spans="2:7" ht="18" customHeight="1" x14ac:dyDescent="0.25">
      <c r="B523" s="200"/>
      <c r="E523" s="24"/>
      <c r="F523" s="24"/>
      <c r="G523" s="36"/>
    </row>
    <row r="524" spans="2:7" ht="18" customHeight="1" x14ac:dyDescent="0.25">
      <c r="B524" s="200"/>
      <c r="E524" s="24"/>
      <c r="F524" s="24"/>
      <c r="G524" s="36"/>
    </row>
    <row r="525" spans="2:7" ht="18" customHeight="1" x14ac:dyDescent="0.25">
      <c r="B525" s="200"/>
      <c r="E525" s="24"/>
      <c r="F525" s="24"/>
      <c r="G525" s="36"/>
    </row>
    <row r="526" spans="2:7" ht="18" customHeight="1" x14ac:dyDescent="0.25">
      <c r="B526" s="200"/>
      <c r="E526" s="24"/>
      <c r="F526" s="24"/>
      <c r="G526" s="36"/>
    </row>
    <row r="527" spans="2:7" ht="18" customHeight="1" x14ac:dyDescent="0.25">
      <c r="B527" s="200"/>
      <c r="E527" s="24"/>
      <c r="F527" s="24"/>
      <c r="G527" s="36"/>
    </row>
    <row r="528" spans="2:7" ht="18" customHeight="1" x14ac:dyDescent="0.25">
      <c r="B528" s="200"/>
      <c r="E528" s="24"/>
      <c r="F528" s="24"/>
      <c r="G528" s="36"/>
    </row>
    <row r="529" spans="2:7" ht="18" customHeight="1" x14ac:dyDescent="0.25">
      <c r="B529" s="200"/>
      <c r="E529" s="24"/>
      <c r="F529" s="24"/>
      <c r="G529" s="36"/>
    </row>
    <row r="530" spans="2:7" ht="18" customHeight="1" x14ac:dyDescent="0.25">
      <c r="B530" s="200"/>
      <c r="E530" s="24"/>
      <c r="F530" s="24"/>
      <c r="G530" s="36"/>
    </row>
    <row r="531" spans="2:7" ht="18" customHeight="1" x14ac:dyDescent="0.25">
      <c r="B531" s="200"/>
      <c r="E531" s="24"/>
      <c r="F531" s="24"/>
      <c r="G531" s="36"/>
    </row>
    <row r="532" spans="2:7" ht="18" customHeight="1" x14ac:dyDescent="0.25">
      <c r="B532" s="200"/>
      <c r="E532" s="24"/>
      <c r="F532" s="24"/>
      <c r="G532" s="36"/>
    </row>
    <row r="533" spans="2:7" ht="18" customHeight="1" x14ac:dyDescent="0.25">
      <c r="B533" s="200"/>
      <c r="E533" s="24"/>
      <c r="F533" s="24"/>
      <c r="G533" s="36"/>
    </row>
    <row r="534" spans="2:7" ht="18" customHeight="1" x14ac:dyDescent="0.25">
      <c r="B534" s="200"/>
      <c r="E534" s="24"/>
      <c r="F534" s="24"/>
      <c r="G534" s="36"/>
    </row>
    <row r="535" spans="2:7" ht="18" customHeight="1" x14ac:dyDescent="0.25">
      <c r="B535" s="200"/>
      <c r="E535" s="24"/>
      <c r="F535" s="24"/>
      <c r="G535" s="36"/>
    </row>
    <row r="536" spans="2:7" ht="18" customHeight="1" x14ac:dyDescent="0.25">
      <c r="B536" s="200"/>
      <c r="E536" s="24"/>
      <c r="F536" s="24"/>
      <c r="G536" s="36"/>
    </row>
    <row r="537" spans="2:7" ht="18" customHeight="1" x14ac:dyDescent="0.25">
      <c r="B537" s="200"/>
      <c r="E537" s="24"/>
      <c r="F537" s="24"/>
      <c r="G537" s="36"/>
    </row>
    <row r="538" spans="2:7" ht="18" customHeight="1" x14ac:dyDescent="0.25">
      <c r="B538" s="200"/>
      <c r="E538" s="24"/>
      <c r="F538" s="24"/>
      <c r="G538" s="36"/>
    </row>
    <row r="539" spans="2:7" ht="18" customHeight="1" x14ac:dyDescent="0.25">
      <c r="B539" s="200"/>
      <c r="E539" s="24"/>
      <c r="F539" s="24"/>
      <c r="G539" s="36"/>
    </row>
    <row r="540" spans="2:7" ht="18" customHeight="1" x14ac:dyDescent="0.25">
      <c r="B540" s="200"/>
      <c r="E540" s="24"/>
      <c r="F540" s="24"/>
      <c r="G540" s="36"/>
    </row>
    <row r="541" spans="2:7" ht="18" customHeight="1" x14ac:dyDescent="0.25">
      <c r="B541" s="200"/>
      <c r="E541" s="24"/>
      <c r="F541" s="24"/>
      <c r="G541" s="36"/>
    </row>
    <row r="542" spans="2:7" ht="18" customHeight="1" x14ac:dyDescent="0.25">
      <c r="B542" s="200"/>
      <c r="E542" s="24"/>
      <c r="F542" s="24"/>
      <c r="G542" s="36"/>
    </row>
    <row r="543" spans="2:7" ht="18" customHeight="1" x14ac:dyDescent="0.25">
      <c r="B543" s="200"/>
      <c r="E543" s="24"/>
      <c r="F543" s="24"/>
      <c r="G543" s="36"/>
    </row>
    <row r="544" spans="2:7" ht="18" customHeight="1" x14ac:dyDescent="0.25">
      <c r="B544" s="200"/>
      <c r="E544" s="24"/>
      <c r="F544" s="24"/>
      <c r="G544" s="36"/>
    </row>
    <row r="545" spans="2:7" ht="18" customHeight="1" x14ac:dyDescent="0.25">
      <c r="B545" s="200"/>
      <c r="E545" s="24"/>
      <c r="F545" s="24"/>
      <c r="G545" s="36"/>
    </row>
    <row r="546" spans="2:7" ht="18" customHeight="1" x14ac:dyDescent="0.25">
      <c r="B546" s="200"/>
      <c r="E546" s="24"/>
      <c r="F546" s="24"/>
      <c r="G546" s="36"/>
    </row>
    <row r="547" spans="2:7" ht="18" customHeight="1" x14ac:dyDescent="0.25">
      <c r="B547" s="200"/>
      <c r="E547" s="24"/>
      <c r="F547" s="24"/>
      <c r="G547" s="36"/>
    </row>
    <row r="548" spans="2:7" ht="18" customHeight="1" x14ac:dyDescent="0.25">
      <c r="B548" s="200"/>
      <c r="E548" s="24"/>
      <c r="F548" s="24"/>
      <c r="G548" s="36"/>
    </row>
    <row r="549" spans="2:7" ht="18" customHeight="1" x14ac:dyDescent="0.25">
      <c r="B549" s="200"/>
      <c r="E549" s="24"/>
      <c r="F549" s="24"/>
      <c r="G549" s="36"/>
    </row>
    <row r="550" spans="2:7" ht="18" customHeight="1" x14ac:dyDescent="0.25">
      <c r="B550" s="200"/>
      <c r="E550" s="24"/>
      <c r="F550" s="24"/>
      <c r="G550" s="36"/>
    </row>
    <row r="551" spans="2:7" ht="18" customHeight="1" x14ac:dyDescent="0.25">
      <c r="B551" s="200"/>
      <c r="E551" s="24"/>
      <c r="F551" s="24"/>
      <c r="G551" s="36"/>
    </row>
    <row r="552" spans="2:7" ht="18" customHeight="1" x14ac:dyDescent="0.25">
      <c r="B552" s="200"/>
      <c r="E552" s="24"/>
      <c r="F552" s="24"/>
      <c r="G552" s="36"/>
    </row>
    <row r="553" spans="2:7" ht="18" customHeight="1" x14ac:dyDescent="0.25">
      <c r="B553" s="200"/>
      <c r="E553" s="24"/>
      <c r="F553" s="24"/>
      <c r="G553" s="36"/>
    </row>
    <row r="554" spans="2:7" ht="18" customHeight="1" x14ac:dyDescent="0.25">
      <c r="B554" s="200"/>
      <c r="E554" s="24"/>
      <c r="F554" s="24"/>
      <c r="G554" s="36"/>
    </row>
    <row r="555" spans="2:7" ht="18" customHeight="1" x14ac:dyDescent="0.25">
      <c r="B555" s="200"/>
      <c r="E555" s="24"/>
      <c r="F555" s="24"/>
      <c r="G555" s="36"/>
    </row>
    <row r="556" spans="2:7" ht="18" customHeight="1" x14ac:dyDescent="0.25">
      <c r="B556" s="200"/>
      <c r="E556" s="24"/>
      <c r="F556" s="24"/>
      <c r="G556" s="36"/>
    </row>
    <row r="557" spans="2:7" ht="18" customHeight="1" x14ac:dyDescent="0.25">
      <c r="B557" s="200"/>
      <c r="E557" s="24"/>
      <c r="F557" s="24"/>
      <c r="G557" s="36"/>
    </row>
    <row r="558" spans="2:7" ht="18" customHeight="1" x14ac:dyDescent="0.25">
      <c r="B558" s="200"/>
      <c r="E558" s="24"/>
      <c r="F558" s="24"/>
      <c r="G558" s="36"/>
    </row>
    <row r="559" spans="2:7" ht="18" customHeight="1" x14ac:dyDescent="0.25">
      <c r="B559" s="200"/>
      <c r="E559" s="24"/>
      <c r="F559" s="24"/>
      <c r="G559" s="36"/>
    </row>
    <row r="560" spans="2:7" ht="18" customHeight="1" x14ac:dyDescent="0.25">
      <c r="B560" s="200"/>
      <c r="E560" s="24"/>
      <c r="F560" s="24"/>
      <c r="G560" s="36"/>
    </row>
    <row r="561" spans="2:7" ht="18" customHeight="1" x14ac:dyDescent="0.25">
      <c r="B561" s="200"/>
      <c r="E561" s="24"/>
      <c r="F561" s="24"/>
      <c r="G561" s="36"/>
    </row>
    <row r="562" spans="2:7" ht="18" customHeight="1" x14ac:dyDescent="0.25">
      <c r="B562" s="200"/>
      <c r="E562" s="24"/>
      <c r="F562" s="24"/>
      <c r="G562" s="36"/>
    </row>
    <row r="563" spans="2:7" ht="18" customHeight="1" x14ac:dyDescent="0.25">
      <c r="B563" s="200"/>
      <c r="E563" s="24"/>
      <c r="F563" s="24"/>
      <c r="G563" s="36"/>
    </row>
    <row r="564" spans="2:7" ht="18" customHeight="1" x14ac:dyDescent="0.25">
      <c r="B564" s="200"/>
      <c r="E564" s="24"/>
      <c r="F564" s="24"/>
      <c r="G564" s="36"/>
    </row>
    <row r="565" spans="2:7" ht="18" customHeight="1" x14ac:dyDescent="0.25">
      <c r="B565" s="200"/>
      <c r="E565" s="24"/>
      <c r="F565" s="24"/>
      <c r="G565" s="36"/>
    </row>
    <row r="566" spans="2:7" ht="18" customHeight="1" x14ac:dyDescent="0.25">
      <c r="B566" s="200"/>
      <c r="E566" s="24"/>
      <c r="F566" s="24"/>
      <c r="G566" s="36"/>
    </row>
    <row r="567" spans="2:7" ht="18" customHeight="1" x14ac:dyDescent="0.25">
      <c r="B567" s="200"/>
      <c r="E567" s="24"/>
      <c r="F567" s="24"/>
      <c r="G567" s="36"/>
    </row>
    <row r="568" spans="2:7" ht="18" customHeight="1" x14ac:dyDescent="0.25">
      <c r="B568" s="200"/>
      <c r="E568" s="24"/>
      <c r="F568" s="24"/>
      <c r="G568" s="36"/>
    </row>
    <row r="569" spans="2:7" ht="18" customHeight="1" x14ac:dyDescent="0.25">
      <c r="B569" s="200"/>
      <c r="E569" s="24"/>
      <c r="F569" s="24"/>
      <c r="G569" s="36"/>
    </row>
    <row r="570" spans="2:7" ht="18" customHeight="1" x14ac:dyDescent="0.25">
      <c r="B570" s="200"/>
      <c r="E570" s="24"/>
      <c r="F570" s="24"/>
      <c r="G570" s="36"/>
    </row>
    <row r="571" spans="2:7" ht="18" customHeight="1" x14ac:dyDescent="0.25">
      <c r="B571" s="200"/>
      <c r="E571" s="24"/>
      <c r="F571" s="24"/>
      <c r="G571" s="36"/>
    </row>
    <row r="572" spans="2:7" ht="18" customHeight="1" x14ac:dyDescent="0.25">
      <c r="B572" s="200"/>
      <c r="E572" s="24"/>
      <c r="F572" s="24"/>
      <c r="G572" s="36"/>
    </row>
    <row r="573" spans="2:7" ht="18" customHeight="1" x14ac:dyDescent="0.25">
      <c r="B573" s="200"/>
      <c r="E573" s="24"/>
      <c r="F573" s="24"/>
      <c r="G573" s="36"/>
    </row>
    <row r="574" spans="2:7" ht="18" customHeight="1" x14ac:dyDescent="0.25">
      <c r="B574" s="200"/>
      <c r="E574" s="24"/>
      <c r="F574" s="24"/>
      <c r="G574" s="36"/>
    </row>
    <row r="575" spans="2:7" ht="18" customHeight="1" x14ac:dyDescent="0.25">
      <c r="B575" s="200"/>
      <c r="E575" s="24"/>
      <c r="F575" s="24"/>
      <c r="G575" s="36"/>
    </row>
    <row r="576" spans="2:7" ht="18" customHeight="1" x14ac:dyDescent="0.25">
      <c r="B576" s="200"/>
      <c r="E576" s="24"/>
      <c r="F576" s="24"/>
      <c r="G576" s="36"/>
    </row>
    <row r="577" spans="2:7" ht="18" customHeight="1" x14ac:dyDescent="0.25">
      <c r="B577" s="200"/>
      <c r="E577" s="24"/>
      <c r="F577" s="24"/>
      <c r="G577" s="36"/>
    </row>
    <row r="578" spans="2:7" ht="18" customHeight="1" x14ac:dyDescent="0.25">
      <c r="B578" s="200"/>
      <c r="E578" s="24"/>
      <c r="F578" s="24"/>
      <c r="G578" s="36"/>
    </row>
    <row r="579" spans="2:7" ht="18" customHeight="1" x14ac:dyDescent="0.25">
      <c r="B579" s="200"/>
      <c r="E579" s="24"/>
      <c r="F579" s="24"/>
      <c r="G579" s="36"/>
    </row>
    <row r="580" spans="2:7" ht="18" customHeight="1" x14ac:dyDescent="0.25">
      <c r="B580" s="200"/>
      <c r="E580" s="24"/>
      <c r="F580" s="24"/>
      <c r="G580" s="36"/>
    </row>
    <row r="581" spans="2:7" ht="18" customHeight="1" x14ac:dyDescent="0.25">
      <c r="B581" s="200"/>
      <c r="E581" s="24"/>
      <c r="F581" s="24"/>
      <c r="G581" s="36"/>
    </row>
    <row r="582" spans="2:7" ht="18" customHeight="1" x14ac:dyDescent="0.25">
      <c r="B582" s="200"/>
      <c r="E582" s="24"/>
      <c r="F582" s="24"/>
      <c r="G582" s="36"/>
    </row>
    <row r="583" spans="2:7" ht="18" customHeight="1" x14ac:dyDescent="0.25">
      <c r="B583" s="200"/>
      <c r="E583" s="24"/>
      <c r="F583" s="24"/>
      <c r="G583" s="36"/>
    </row>
    <row r="584" spans="2:7" ht="18" customHeight="1" x14ac:dyDescent="0.25">
      <c r="B584" s="200"/>
      <c r="E584" s="24"/>
      <c r="F584" s="24"/>
      <c r="G584" s="36"/>
    </row>
    <row r="585" spans="2:7" ht="18" customHeight="1" x14ac:dyDescent="0.25">
      <c r="B585" s="200"/>
      <c r="E585" s="24"/>
      <c r="F585" s="24"/>
      <c r="G585" s="36"/>
    </row>
    <row r="586" spans="2:7" ht="18" customHeight="1" x14ac:dyDescent="0.25">
      <c r="B586" s="200"/>
      <c r="E586" s="24"/>
      <c r="F586" s="24"/>
      <c r="G586" s="36"/>
    </row>
    <row r="587" spans="2:7" ht="18" customHeight="1" x14ac:dyDescent="0.25">
      <c r="B587" s="200"/>
      <c r="E587" s="24"/>
      <c r="F587" s="24"/>
      <c r="G587" s="36"/>
    </row>
    <row r="588" spans="2:7" ht="18" customHeight="1" x14ac:dyDescent="0.25">
      <c r="B588" s="200"/>
      <c r="E588" s="24"/>
      <c r="F588" s="24"/>
      <c r="G588" s="36"/>
    </row>
    <row r="589" spans="2:7" ht="18" customHeight="1" x14ac:dyDescent="0.25">
      <c r="B589" s="200"/>
      <c r="E589" s="24"/>
      <c r="F589" s="24"/>
      <c r="G589" s="36"/>
    </row>
    <row r="590" spans="2:7" ht="18" customHeight="1" x14ac:dyDescent="0.25">
      <c r="B590" s="200"/>
      <c r="E590" s="24"/>
      <c r="F590" s="24"/>
      <c r="G590" s="36"/>
    </row>
    <row r="591" spans="2:7" ht="18" customHeight="1" x14ac:dyDescent="0.25">
      <c r="B591" s="200"/>
      <c r="E591" s="24"/>
      <c r="F591" s="24"/>
      <c r="G591" s="36"/>
    </row>
    <row r="592" spans="2:7" ht="18" customHeight="1" x14ac:dyDescent="0.25">
      <c r="B592" s="200"/>
      <c r="E592" s="24"/>
      <c r="F592" s="24"/>
      <c r="G592" s="36"/>
    </row>
    <row r="593" spans="2:7" ht="18" customHeight="1" x14ac:dyDescent="0.25">
      <c r="B593" s="200"/>
      <c r="E593" s="24"/>
      <c r="F593" s="24"/>
      <c r="G593" s="36"/>
    </row>
    <row r="594" spans="2:7" ht="18" customHeight="1" x14ac:dyDescent="0.25">
      <c r="B594" s="200"/>
      <c r="E594" s="24"/>
      <c r="F594" s="24"/>
      <c r="G594" s="36"/>
    </row>
    <row r="595" spans="2:7" ht="18" customHeight="1" x14ac:dyDescent="0.25">
      <c r="B595" s="200"/>
      <c r="E595" s="24"/>
      <c r="F595" s="24"/>
      <c r="G595" s="36"/>
    </row>
    <row r="596" spans="2:7" ht="18" customHeight="1" x14ac:dyDescent="0.25">
      <c r="B596" s="200"/>
      <c r="E596" s="24"/>
      <c r="F596" s="24"/>
      <c r="G596" s="36"/>
    </row>
    <row r="597" spans="2:7" ht="18" customHeight="1" x14ac:dyDescent="0.25">
      <c r="B597" s="200"/>
      <c r="E597" s="24"/>
      <c r="F597" s="24"/>
      <c r="G597" s="36"/>
    </row>
    <row r="598" spans="2:7" ht="18" customHeight="1" x14ac:dyDescent="0.25">
      <c r="B598" s="200"/>
      <c r="E598" s="24"/>
      <c r="F598" s="24"/>
      <c r="G598" s="36"/>
    </row>
    <row r="599" spans="2:7" ht="18" customHeight="1" x14ac:dyDescent="0.25">
      <c r="B599" s="200"/>
      <c r="E599" s="24"/>
      <c r="F599" s="24"/>
      <c r="G599" s="36"/>
    </row>
    <row r="600" spans="2:7" ht="18" customHeight="1" x14ac:dyDescent="0.25">
      <c r="B600" s="200"/>
      <c r="E600" s="24"/>
      <c r="F600" s="24"/>
      <c r="G600" s="36"/>
    </row>
    <row r="601" spans="2:7" ht="18" customHeight="1" x14ac:dyDescent="0.25">
      <c r="B601" s="200"/>
      <c r="E601" s="24"/>
      <c r="F601" s="24"/>
      <c r="G601" s="36"/>
    </row>
    <row r="602" spans="2:7" ht="18" customHeight="1" x14ac:dyDescent="0.25">
      <c r="B602" s="200"/>
      <c r="E602" s="24"/>
      <c r="F602" s="24"/>
      <c r="G602" s="36"/>
    </row>
    <row r="603" spans="2:7" ht="18" customHeight="1" x14ac:dyDescent="0.25">
      <c r="B603" s="200"/>
      <c r="E603" s="24"/>
      <c r="F603" s="24"/>
      <c r="G603" s="36"/>
    </row>
    <row r="604" spans="2:7" ht="18" customHeight="1" x14ac:dyDescent="0.25">
      <c r="B604" s="200"/>
      <c r="E604" s="24"/>
      <c r="F604" s="24"/>
      <c r="G604" s="36"/>
    </row>
    <row r="605" spans="2:7" ht="18" customHeight="1" x14ac:dyDescent="0.25">
      <c r="B605" s="200"/>
      <c r="E605" s="24"/>
      <c r="F605" s="24"/>
      <c r="G605" s="36"/>
    </row>
    <row r="606" spans="2:7" ht="18" customHeight="1" x14ac:dyDescent="0.25">
      <c r="B606" s="200"/>
      <c r="E606" s="24"/>
      <c r="F606" s="24"/>
      <c r="G606" s="36"/>
    </row>
    <row r="607" spans="2:7" ht="18" customHeight="1" x14ac:dyDescent="0.25">
      <c r="B607" s="200"/>
      <c r="E607" s="24"/>
      <c r="F607" s="24"/>
      <c r="G607" s="36"/>
    </row>
    <row r="608" spans="2:7" ht="18" customHeight="1" x14ac:dyDescent="0.25">
      <c r="B608" s="200"/>
      <c r="E608" s="24"/>
      <c r="F608" s="24"/>
      <c r="G608" s="36"/>
    </row>
    <row r="609" spans="2:7" ht="18" customHeight="1" x14ac:dyDescent="0.25">
      <c r="B609" s="200"/>
      <c r="E609" s="24"/>
      <c r="F609" s="24"/>
      <c r="G609" s="36"/>
    </row>
    <row r="610" spans="2:7" ht="18" customHeight="1" x14ac:dyDescent="0.25">
      <c r="B610" s="200"/>
      <c r="E610" s="24"/>
      <c r="F610" s="24"/>
      <c r="G610" s="36"/>
    </row>
    <row r="611" spans="2:7" ht="18" customHeight="1" x14ac:dyDescent="0.25">
      <c r="B611" s="200"/>
      <c r="E611" s="24"/>
      <c r="F611" s="24"/>
      <c r="G611" s="36"/>
    </row>
    <row r="612" spans="2:7" ht="18" customHeight="1" x14ac:dyDescent="0.25">
      <c r="B612" s="200"/>
      <c r="E612" s="24"/>
      <c r="F612" s="24"/>
      <c r="G612" s="36"/>
    </row>
    <row r="613" spans="2:7" ht="18" customHeight="1" x14ac:dyDescent="0.25">
      <c r="B613" s="200"/>
      <c r="E613" s="24"/>
      <c r="F613" s="24"/>
      <c r="G613" s="36"/>
    </row>
    <row r="614" spans="2:7" ht="18" customHeight="1" x14ac:dyDescent="0.25">
      <c r="B614" s="200"/>
      <c r="E614" s="24"/>
      <c r="F614" s="24"/>
      <c r="G614" s="36"/>
    </row>
    <row r="615" spans="2:7" ht="18" customHeight="1" x14ac:dyDescent="0.25">
      <c r="B615" s="200"/>
      <c r="E615" s="24"/>
      <c r="F615" s="24"/>
      <c r="G615" s="36"/>
    </row>
    <row r="616" spans="2:7" ht="18" customHeight="1" x14ac:dyDescent="0.25">
      <c r="B616" s="200"/>
      <c r="E616" s="24"/>
      <c r="F616" s="24"/>
      <c r="G616" s="36"/>
    </row>
    <row r="617" spans="2:7" ht="18" customHeight="1" x14ac:dyDescent="0.25">
      <c r="B617" s="200"/>
      <c r="E617" s="24"/>
      <c r="F617" s="24"/>
      <c r="G617" s="36"/>
    </row>
    <row r="618" spans="2:7" ht="18" customHeight="1" x14ac:dyDescent="0.25">
      <c r="B618" s="200"/>
      <c r="E618" s="24"/>
      <c r="F618" s="24"/>
      <c r="G618" s="36"/>
    </row>
    <row r="619" spans="2:7" ht="18" customHeight="1" x14ac:dyDescent="0.25">
      <c r="B619" s="200"/>
      <c r="E619" s="24"/>
      <c r="F619" s="24"/>
      <c r="G619" s="36"/>
    </row>
    <row r="620" spans="2:7" ht="18" customHeight="1" x14ac:dyDescent="0.25">
      <c r="B620" s="200"/>
      <c r="E620" s="24"/>
      <c r="F620" s="24"/>
      <c r="G620" s="36"/>
    </row>
    <row r="621" spans="2:7" ht="18" customHeight="1" x14ac:dyDescent="0.25">
      <c r="B621" s="200"/>
      <c r="E621" s="24"/>
      <c r="F621" s="24"/>
      <c r="G621" s="36"/>
    </row>
    <row r="622" spans="2:7" ht="18" customHeight="1" x14ac:dyDescent="0.25">
      <c r="B622" s="200"/>
      <c r="E622" s="24"/>
      <c r="F622" s="24"/>
      <c r="G622" s="36"/>
    </row>
    <row r="623" spans="2:7" ht="18" customHeight="1" x14ac:dyDescent="0.25">
      <c r="B623" s="200"/>
      <c r="E623" s="24"/>
      <c r="F623" s="24"/>
      <c r="G623" s="36"/>
    </row>
    <row r="624" spans="2:7" ht="18" customHeight="1" x14ac:dyDescent="0.25">
      <c r="B624" s="200"/>
      <c r="E624" s="24"/>
      <c r="F624" s="24"/>
      <c r="G624" s="36"/>
    </row>
    <row r="625" spans="2:7" ht="18" customHeight="1" x14ac:dyDescent="0.25">
      <c r="B625" s="200"/>
      <c r="E625" s="24"/>
      <c r="F625" s="24"/>
      <c r="G625" s="36"/>
    </row>
    <row r="626" spans="2:7" ht="18" customHeight="1" x14ac:dyDescent="0.25">
      <c r="B626" s="200"/>
      <c r="E626" s="24"/>
      <c r="F626" s="24"/>
      <c r="G626" s="36"/>
    </row>
    <row r="627" spans="2:7" ht="18" customHeight="1" x14ac:dyDescent="0.25">
      <c r="B627" s="200"/>
      <c r="E627" s="24"/>
      <c r="F627" s="24"/>
      <c r="G627" s="36"/>
    </row>
    <row r="628" spans="2:7" ht="18" customHeight="1" x14ac:dyDescent="0.25">
      <c r="B628" s="200"/>
      <c r="E628" s="24"/>
      <c r="F628" s="24"/>
      <c r="G628" s="36"/>
    </row>
    <row r="629" spans="2:7" ht="18" customHeight="1" x14ac:dyDescent="0.25">
      <c r="B629" s="200"/>
      <c r="E629" s="24"/>
      <c r="F629" s="24"/>
      <c r="G629" s="36"/>
    </row>
    <row r="630" spans="2:7" ht="18" customHeight="1" x14ac:dyDescent="0.25">
      <c r="B630" s="200"/>
      <c r="E630" s="24"/>
      <c r="F630" s="24"/>
      <c r="G630" s="36"/>
    </row>
    <row r="631" spans="2:7" ht="18" customHeight="1" x14ac:dyDescent="0.25">
      <c r="B631" s="200"/>
      <c r="E631" s="24"/>
      <c r="F631" s="24"/>
      <c r="G631" s="36"/>
    </row>
    <row r="632" spans="2:7" ht="18" customHeight="1" x14ac:dyDescent="0.25">
      <c r="B632" s="200"/>
      <c r="E632" s="24"/>
      <c r="F632" s="24"/>
      <c r="G632" s="36"/>
    </row>
    <row r="633" spans="2:7" ht="18" customHeight="1" x14ac:dyDescent="0.25">
      <c r="B633" s="200"/>
      <c r="E633" s="24"/>
      <c r="F633" s="24"/>
      <c r="G633" s="36"/>
    </row>
    <row r="634" spans="2:7" ht="18" customHeight="1" x14ac:dyDescent="0.25">
      <c r="B634" s="200"/>
      <c r="E634" s="24"/>
      <c r="F634" s="24"/>
      <c r="G634" s="36"/>
    </row>
    <row r="635" spans="2:7" ht="18" customHeight="1" x14ac:dyDescent="0.25">
      <c r="B635" s="200"/>
      <c r="E635" s="24"/>
      <c r="F635" s="24"/>
      <c r="G635" s="36"/>
    </row>
    <row r="636" spans="2:7" ht="18" customHeight="1" x14ac:dyDescent="0.25">
      <c r="B636" s="200"/>
      <c r="E636" s="24"/>
      <c r="F636" s="24"/>
      <c r="G636" s="36"/>
    </row>
    <row r="637" spans="2:7" ht="18" customHeight="1" x14ac:dyDescent="0.25">
      <c r="B637" s="200"/>
      <c r="E637" s="24"/>
      <c r="F637" s="24"/>
      <c r="G637" s="36"/>
    </row>
    <row r="638" spans="2:7" ht="18" customHeight="1" x14ac:dyDescent="0.25">
      <c r="B638" s="200"/>
      <c r="E638" s="24"/>
      <c r="F638" s="24"/>
      <c r="G638" s="36"/>
    </row>
    <row r="639" spans="2:7" ht="18" customHeight="1" x14ac:dyDescent="0.25">
      <c r="B639" s="200"/>
      <c r="E639" s="24"/>
      <c r="F639" s="24"/>
      <c r="G639" s="36"/>
    </row>
    <row r="640" spans="2:7" ht="18" customHeight="1" x14ac:dyDescent="0.25">
      <c r="B640" s="200"/>
      <c r="E640" s="24"/>
      <c r="F640" s="24"/>
      <c r="G640" s="36"/>
    </row>
    <row r="641" spans="2:7" ht="18" customHeight="1" x14ac:dyDescent="0.25">
      <c r="B641" s="200"/>
      <c r="E641" s="24"/>
      <c r="F641" s="24"/>
      <c r="G641" s="36"/>
    </row>
    <row r="642" spans="2:7" ht="18" customHeight="1" x14ac:dyDescent="0.25">
      <c r="B642" s="200"/>
      <c r="E642" s="24"/>
      <c r="F642" s="24"/>
      <c r="G642" s="36"/>
    </row>
    <row r="643" spans="2:7" ht="18" customHeight="1" x14ac:dyDescent="0.25">
      <c r="B643" s="200"/>
      <c r="E643" s="24"/>
      <c r="F643" s="24"/>
      <c r="G643" s="36"/>
    </row>
    <row r="644" spans="2:7" ht="18" customHeight="1" x14ac:dyDescent="0.25">
      <c r="B644" s="200"/>
      <c r="E644" s="24"/>
      <c r="F644" s="24"/>
      <c r="G644" s="36"/>
    </row>
    <row r="645" spans="2:7" ht="18" customHeight="1" x14ac:dyDescent="0.25">
      <c r="B645" s="200"/>
      <c r="E645" s="24"/>
      <c r="F645" s="24"/>
      <c r="G645" s="36"/>
    </row>
    <row r="646" spans="2:7" ht="18" customHeight="1" x14ac:dyDescent="0.25">
      <c r="B646" s="200"/>
      <c r="E646" s="24"/>
      <c r="F646" s="24"/>
      <c r="G646" s="36"/>
    </row>
    <row r="647" spans="2:7" ht="18" customHeight="1" x14ac:dyDescent="0.25">
      <c r="B647" s="200"/>
      <c r="E647" s="24"/>
      <c r="F647" s="24"/>
      <c r="G647" s="36"/>
    </row>
    <row r="648" spans="2:7" ht="18" customHeight="1" x14ac:dyDescent="0.25">
      <c r="B648" s="200"/>
      <c r="E648" s="24"/>
      <c r="F648" s="24"/>
      <c r="G648" s="36"/>
    </row>
    <row r="649" spans="2:7" ht="18" customHeight="1" x14ac:dyDescent="0.25">
      <c r="B649" s="200"/>
      <c r="E649" s="24"/>
      <c r="F649" s="24"/>
      <c r="G649" s="36"/>
    </row>
    <row r="650" spans="2:7" ht="18" customHeight="1" x14ac:dyDescent="0.25">
      <c r="B650" s="200"/>
      <c r="E650" s="24"/>
      <c r="F650" s="24"/>
      <c r="G650" s="36"/>
    </row>
    <row r="651" spans="2:7" ht="18" customHeight="1" x14ac:dyDescent="0.25">
      <c r="B651" s="200"/>
      <c r="E651" s="24"/>
      <c r="F651" s="24"/>
      <c r="G651" s="36"/>
    </row>
    <row r="652" spans="2:7" ht="18" customHeight="1" x14ac:dyDescent="0.25">
      <c r="B652" s="200"/>
      <c r="E652" s="24"/>
      <c r="F652" s="24"/>
      <c r="G652" s="36"/>
    </row>
    <row r="653" spans="2:7" ht="18" customHeight="1" x14ac:dyDescent="0.25">
      <c r="B653" s="200"/>
      <c r="E653" s="24"/>
      <c r="F653" s="24"/>
      <c r="G653" s="36"/>
    </row>
    <row r="654" spans="2:7" ht="18" customHeight="1" x14ac:dyDescent="0.25">
      <c r="B654" s="200"/>
      <c r="E654" s="24"/>
      <c r="F654" s="24"/>
      <c r="G654" s="36"/>
    </row>
    <row r="655" spans="2:7" ht="18" customHeight="1" x14ac:dyDescent="0.25">
      <c r="B655" s="200"/>
      <c r="E655" s="24"/>
      <c r="F655" s="24"/>
      <c r="G655" s="36"/>
    </row>
    <row r="656" spans="2:7" ht="18" customHeight="1" x14ac:dyDescent="0.25">
      <c r="B656" s="200"/>
      <c r="E656" s="24"/>
      <c r="F656" s="24"/>
      <c r="G656" s="36"/>
    </row>
    <row r="657" spans="2:7" ht="18" customHeight="1" x14ac:dyDescent="0.25">
      <c r="B657" s="200"/>
      <c r="E657" s="24"/>
      <c r="F657" s="24"/>
      <c r="G657" s="36"/>
    </row>
    <row r="658" spans="2:7" ht="18" customHeight="1" x14ac:dyDescent="0.25">
      <c r="B658" s="200"/>
      <c r="E658" s="24"/>
      <c r="F658" s="24"/>
      <c r="G658" s="36"/>
    </row>
    <row r="659" spans="2:7" ht="18" customHeight="1" x14ac:dyDescent="0.25">
      <c r="B659" s="200"/>
      <c r="E659" s="24"/>
      <c r="F659" s="24"/>
      <c r="G659" s="36"/>
    </row>
    <row r="660" spans="2:7" ht="18" customHeight="1" x14ac:dyDescent="0.25">
      <c r="B660" s="200"/>
      <c r="E660" s="24"/>
      <c r="F660" s="24"/>
      <c r="G660" s="36"/>
    </row>
    <row r="661" spans="2:7" ht="18" customHeight="1" x14ac:dyDescent="0.25">
      <c r="B661" s="200"/>
      <c r="E661" s="24"/>
      <c r="F661" s="24"/>
      <c r="G661" s="36"/>
    </row>
    <row r="662" spans="2:7" ht="18" customHeight="1" x14ac:dyDescent="0.25">
      <c r="B662" s="200"/>
      <c r="E662" s="24"/>
      <c r="F662" s="24"/>
      <c r="G662" s="36"/>
    </row>
    <row r="663" spans="2:7" ht="18" customHeight="1" x14ac:dyDescent="0.25">
      <c r="B663" s="200"/>
      <c r="E663" s="24"/>
      <c r="F663" s="24"/>
      <c r="G663" s="36"/>
    </row>
    <row r="664" spans="2:7" ht="18" customHeight="1" x14ac:dyDescent="0.25">
      <c r="B664" s="200"/>
      <c r="E664" s="24"/>
      <c r="F664" s="24"/>
      <c r="G664" s="36"/>
    </row>
    <row r="665" spans="2:7" ht="18" customHeight="1" x14ac:dyDescent="0.25">
      <c r="B665" s="200"/>
      <c r="E665" s="24"/>
      <c r="F665" s="24"/>
      <c r="G665" s="36"/>
    </row>
    <row r="666" spans="2:7" ht="18" customHeight="1" x14ac:dyDescent="0.25">
      <c r="B666" s="200"/>
      <c r="E666" s="24"/>
      <c r="F666" s="24"/>
      <c r="G666" s="36"/>
    </row>
    <row r="667" spans="2:7" ht="18" customHeight="1" x14ac:dyDescent="0.25">
      <c r="B667" s="200"/>
      <c r="E667" s="24"/>
      <c r="F667" s="24"/>
      <c r="G667" s="36"/>
    </row>
    <row r="668" spans="2:7" ht="18" customHeight="1" x14ac:dyDescent="0.25">
      <c r="B668" s="200"/>
      <c r="E668" s="24"/>
      <c r="F668" s="24"/>
      <c r="G668" s="36"/>
    </row>
    <row r="669" spans="2:7" ht="18" customHeight="1" x14ac:dyDescent="0.25">
      <c r="B669" s="200"/>
      <c r="E669" s="24"/>
      <c r="F669" s="24"/>
      <c r="G669" s="36"/>
    </row>
    <row r="670" spans="2:7" ht="18" customHeight="1" x14ac:dyDescent="0.25">
      <c r="B670" s="200"/>
      <c r="E670" s="24"/>
      <c r="F670" s="24"/>
      <c r="G670" s="36"/>
    </row>
    <row r="671" spans="2:7" ht="18" customHeight="1" x14ac:dyDescent="0.25">
      <c r="B671" s="200"/>
      <c r="E671" s="24"/>
      <c r="F671" s="24"/>
      <c r="G671" s="36"/>
    </row>
    <row r="672" spans="2:7" ht="18" customHeight="1" x14ac:dyDescent="0.25">
      <c r="B672" s="200"/>
      <c r="E672" s="24"/>
      <c r="F672" s="24"/>
      <c r="G672" s="36"/>
    </row>
    <row r="673" spans="2:7" ht="18" customHeight="1" x14ac:dyDescent="0.25">
      <c r="B673" s="200"/>
      <c r="E673" s="24"/>
      <c r="F673" s="24"/>
      <c r="G673" s="36"/>
    </row>
    <row r="674" spans="2:7" ht="18" customHeight="1" x14ac:dyDescent="0.25">
      <c r="B674" s="200"/>
      <c r="E674" s="24"/>
      <c r="F674" s="24"/>
      <c r="G674" s="36"/>
    </row>
    <row r="675" spans="2:7" ht="18" customHeight="1" x14ac:dyDescent="0.25">
      <c r="B675" s="200"/>
      <c r="E675" s="24"/>
      <c r="F675" s="24"/>
      <c r="G675" s="36"/>
    </row>
    <row r="676" spans="2:7" ht="18" customHeight="1" x14ac:dyDescent="0.25">
      <c r="B676" s="200"/>
      <c r="E676" s="24"/>
      <c r="F676" s="24"/>
      <c r="G676" s="36"/>
    </row>
    <row r="677" spans="2:7" ht="18" customHeight="1" x14ac:dyDescent="0.25">
      <c r="B677" s="200"/>
      <c r="E677" s="24"/>
      <c r="F677" s="24"/>
      <c r="G677" s="36"/>
    </row>
    <row r="678" spans="2:7" ht="18" customHeight="1" x14ac:dyDescent="0.25">
      <c r="B678" s="200"/>
      <c r="E678" s="24"/>
      <c r="F678" s="24"/>
      <c r="G678" s="36"/>
    </row>
    <row r="679" spans="2:7" ht="18" customHeight="1" x14ac:dyDescent="0.25">
      <c r="B679" s="200"/>
      <c r="E679" s="24"/>
      <c r="F679" s="24"/>
      <c r="G679" s="36"/>
    </row>
    <row r="680" spans="2:7" ht="18" customHeight="1" x14ac:dyDescent="0.25">
      <c r="B680" s="200"/>
      <c r="E680" s="24"/>
      <c r="F680" s="24"/>
      <c r="G680" s="36"/>
    </row>
    <row r="681" spans="2:7" ht="18" customHeight="1" x14ac:dyDescent="0.25">
      <c r="B681" s="200"/>
      <c r="E681" s="24"/>
      <c r="F681" s="24"/>
      <c r="G681" s="36"/>
    </row>
    <row r="682" spans="2:7" ht="18" customHeight="1" x14ac:dyDescent="0.25">
      <c r="B682" s="200"/>
      <c r="E682" s="24"/>
      <c r="F682" s="24"/>
      <c r="G682" s="36"/>
    </row>
    <row r="683" spans="2:7" ht="18" customHeight="1" x14ac:dyDescent="0.25">
      <c r="B683" s="200"/>
      <c r="E683" s="24"/>
      <c r="F683" s="24"/>
      <c r="G683" s="36"/>
    </row>
    <row r="684" spans="2:7" ht="18" customHeight="1" x14ac:dyDescent="0.25">
      <c r="B684" s="200"/>
      <c r="E684" s="24"/>
      <c r="F684" s="24"/>
      <c r="G684" s="36"/>
    </row>
    <row r="685" spans="2:7" ht="18" customHeight="1" x14ac:dyDescent="0.25">
      <c r="B685" s="200"/>
      <c r="E685" s="24"/>
      <c r="F685" s="24"/>
      <c r="G685" s="36"/>
    </row>
    <row r="686" spans="2:7" ht="18" customHeight="1" x14ac:dyDescent="0.25">
      <c r="B686" s="200"/>
      <c r="E686" s="24"/>
      <c r="F686" s="24"/>
      <c r="G686" s="36"/>
    </row>
    <row r="687" spans="2:7" ht="18" customHeight="1" x14ac:dyDescent="0.25">
      <c r="B687" s="200"/>
      <c r="E687" s="24"/>
      <c r="F687" s="24"/>
      <c r="G687" s="36"/>
    </row>
    <row r="688" spans="2:7" ht="18" customHeight="1" x14ac:dyDescent="0.25">
      <c r="B688" s="200"/>
      <c r="E688" s="24"/>
      <c r="F688" s="24"/>
      <c r="G688" s="36"/>
    </row>
    <row r="689" spans="2:7" ht="18" customHeight="1" x14ac:dyDescent="0.25">
      <c r="B689" s="200"/>
      <c r="E689" s="24"/>
      <c r="F689" s="24"/>
      <c r="G689" s="36"/>
    </row>
    <row r="690" spans="2:7" ht="18" customHeight="1" x14ac:dyDescent="0.25">
      <c r="B690" s="200"/>
      <c r="E690" s="24"/>
      <c r="F690" s="24"/>
      <c r="G690" s="36"/>
    </row>
    <row r="691" spans="2:7" ht="18" customHeight="1" x14ac:dyDescent="0.25">
      <c r="B691" s="200"/>
      <c r="E691" s="24"/>
      <c r="F691" s="24"/>
      <c r="G691" s="36"/>
    </row>
    <row r="692" spans="2:7" ht="18" customHeight="1" x14ac:dyDescent="0.25">
      <c r="B692" s="200"/>
      <c r="E692" s="24"/>
      <c r="F692" s="24"/>
      <c r="G692" s="36"/>
    </row>
    <row r="693" spans="2:7" ht="18" customHeight="1" x14ac:dyDescent="0.25">
      <c r="B693" s="200"/>
      <c r="E693" s="24"/>
      <c r="F693" s="24"/>
      <c r="G693" s="36"/>
    </row>
    <row r="694" spans="2:7" ht="18" customHeight="1" x14ac:dyDescent="0.25">
      <c r="B694" s="200"/>
      <c r="E694" s="24"/>
      <c r="F694" s="24"/>
      <c r="G694" s="36"/>
    </row>
    <row r="695" spans="2:7" ht="18" customHeight="1" x14ac:dyDescent="0.25">
      <c r="B695" s="200"/>
      <c r="E695" s="24"/>
      <c r="F695" s="24"/>
      <c r="G695" s="36"/>
    </row>
    <row r="696" spans="2:7" ht="18" customHeight="1" x14ac:dyDescent="0.25">
      <c r="B696" s="200"/>
      <c r="E696" s="24"/>
      <c r="F696" s="24"/>
      <c r="G696" s="36"/>
    </row>
    <row r="697" spans="2:7" ht="18" customHeight="1" x14ac:dyDescent="0.25">
      <c r="B697" s="200"/>
      <c r="E697" s="24"/>
      <c r="F697" s="24"/>
      <c r="G697" s="36"/>
    </row>
    <row r="698" spans="2:7" ht="18" customHeight="1" x14ac:dyDescent="0.25">
      <c r="B698" s="200"/>
      <c r="E698" s="24"/>
      <c r="F698" s="24"/>
      <c r="G698" s="36"/>
    </row>
    <row r="699" spans="2:7" ht="18" customHeight="1" x14ac:dyDescent="0.25">
      <c r="B699" s="200"/>
      <c r="E699" s="24"/>
      <c r="F699" s="24"/>
      <c r="G699" s="36"/>
    </row>
    <row r="700" spans="2:7" ht="18" customHeight="1" x14ac:dyDescent="0.25">
      <c r="B700" s="200"/>
      <c r="E700" s="24"/>
      <c r="F700" s="24"/>
      <c r="G700" s="36"/>
    </row>
    <row r="701" spans="2:7" ht="18" customHeight="1" x14ac:dyDescent="0.25">
      <c r="B701" s="200"/>
      <c r="E701" s="24"/>
      <c r="F701" s="24"/>
      <c r="G701" s="36"/>
    </row>
    <row r="702" spans="2:7" ht="18" customHeight="1" x14ac:dyDescent="0.25">
      <c r="B702" s="200"/>
      <c r="E702" s="24"/>
      <c r="F702" s="24"/>
      <c r="G702" s="36"/>
    </row>
    <row r="703" spans="2:7" ht="18" customHeight="1" x14ac:dyDescent="0.25">
      <c r="B703" s="200"/>
      <c r="E703" s="24"/>
      <c r="F703" s="24"/>
      <c r="G703" s="36"/>
    </row>
    <row r="704" spans="2:7" ht="18" customHeight="1" x14ac:dyDescent="0.25">
      <c r="B704" s="200"/>
      <c r="E704" s="24"/>
      <c r="F704" s="24"/>
      <c r="G704" s="36"/>
    </row>
    <row r="705" spans="2:7" ht="18" customHeight="1" x14ac:dyDescent="0.25">
      <c r="B705" s="200"/>
      <c r="E705" s="24"/>
      <c r="F705" s="24"/>
      <c r="G705" s="36"/>
    </row>
    <row r="706" spans="2:7" ht="18" customHeight="1" x14ac:dyDescent="0.25">
      <c r="B706" s="200"/>
      <c r="E706" s="24"/>
      <c r="F706" s="24"/>
      <c r="G706" s="36"/>
    </row>
    <row r="707" spans="2:7" ht="18" customHeight="1" x14ac:dyDescent="0.25">
      <c r="B707" s="200"/>
      <c r="E707" s="24"/>
      <c r="F707" s="24"/>
      <c r="G707" s="36"/>
    </row>
    <row r="708" spans="2:7" ht="18" customHeight="1" x14ac:dyDescent="0.25">
      <c r="B708" s="200"/>
      <c r="E708" s="24"/>
      <c r="F708" s="24"/>
      <c r="G708" s="36"/>
    </row>
    <row r="709" spans="2:7" ht="18" customHeight="1" x14ac:dyDescent="0.25">
      <c r="B709" s="200"/>
      <c r="E709" s="24"/>
      <c r="F709" s="24"/>
      <c r="G709" s="36"/>
    </row>
    <row r="710" spans="2:7" ht="18" customHeight="1" x14ac:dyDescent="0.25">
      <c r="B710" s="200"/>
      <c r="E710" s="24"/>
      <c r="F710" s="24"/>
      <c r="G710" s="36"/>
    </row>
    <row r="711" spans="2:7" ht="18" customHeight="1" x14ac:dyDescent="0.25">
      <c r="B711" s="200"/>
      <c r="E711" s="24"/>
      <c r="F711" s="24"/>
      <c r="G711" s="36"/>
    </row>
    <row r="712" spans="2:7" ht="18" customHeight="1" x14ac:dyDescent="0.25">
      <c r="B712" s="200"/>
      <c r="E712" s="24"/>
      <c r="F712" s="24"/>
      <c r="G712" s="36"/>
    </row>
    <row r="713" spans="2:7" ht="18" customHeight="1" x14ac:dyDescent="0.25">
      <c r="B713" s="200"/>
      <c r="E713" s="24"/>
      <c r="F713" s="24"/>
      <c r="G713" s="36"/>
    </row>
    <row r="714" spans="2:7" ht="18" customHeight="1" x14ac:dyDescent="0.25">
      <c r="B714" s="200"/>
      <c r="E714" s="24"/>
      <c r="F714" s="24"/>
      <c r="G714" s="36"/>
    </row>
    <row r="715" spans="2:7" ht="18" customHeight="1" x14ac:dyDescent="0.25">
      <c r="B715" s="200"/>
      <c r="E715" s="24"/>
      <c r="F715" s="24"/>
      <c r="G715" s="36"/>
    </row>
    <row r="716" spans="2:7" ht="18" customHeight="1" x14ac:dyDescent="0.25">
      <c r="B716" s="200"/>
      <c r="E716" s="24"/>
      <c r="F716" s="24"/>
      <c r="G716" s="36"/>
    </row>
    <row r="717" spans="2:7" ht="18" customHeight="1" x14ac:dyDescent="0.25">
      <c r="B717" s="200"/>
      <c r="E717" s="24"/>
      <c r="F717" s="24"/>
      <c r="G717" s="36"/>
    </row>
    <row r="718" spans="2:7" ht="18" customHeight="1" x14ac:dyDescent="0.25">
      <c r="B718" s="200"/>
      <c r="E718" s="24"/>
      <c r="F718" s="24"/>
      <c r="G718" s="36"/>
    </row>
    <row r="719" spans="2:7" ht="18" customHeight="1" x14ac:dyDescent="0.25">
      <c r="B719" s="200"/>
      <c r="E719" s="24"/>
      <c r="F719" s="24"/>
      <c r="G719" s="36"/>
    </row>
    <row r="720" spans="2:7" ht="18" customHeight="1" x14ac:dyDescent="0.25">
      <c r="B720" s="200"/>
      <c r="E720" s="24"/>
      <c r="F720" s="24"/>
      <c r="G720" s="36"/>
    </row>
    <row r="721" spans="2:7" ht="18" customHeight="1" x14ac:dyDescent="0.25">
      <c r="B721" s="200"/>
      <c r="E721" s="24"/>
      <c r="F721" s="24"/>
      <c r="G721" s="36"/>
    </row>
    <row r="722" spans="2:7" ht="18" customHeight="1" x14ac:dyDescent="0.25">
      <c r="B722" s="200"/>
      <c r="E722" s="24"/>
      <c r="F722" s="24"/>
      <c r="G722" s="36"/>
    </row>
    <row r="723" spans="2:7" ht="18" customHeight="1" x14ac:dyDescent="0.25">
      <c r="B723" s="200"/>
      <c r="E723" s="24"/>
      <c r="F723" s="24"/>
      <c r="G723" s="36"/>
    </row>
    <row r="724" spans="2:7" ht="18" customHeight="1" x14ac:dyDescent="0.25">
      <c r="B724" s="200"/>
      <c r="E724" s="24"/>
      <c r="F724" s="24"/>
      <c r="G724" s="36"/>
    </row>
    <row r="725" spans="2:7" ht="18" customHeight="1" x14ac:dyDescent="0.25">
      <c r="B725" s="200"/>
      <c r="E725" s="24"/>
      <c r="F725" s="24"/>
      <c r="G725" s="36"/>
    </row>
    <row r="726" spans="2:7" ht="18" customHeight="1" x14ac:dyDescent="0.25">
      <c r="B726" s="200"/>
      <c r="E726" s="24"/>
      <c r="F726" s="24"/>
      <c r="G726" s="36"/>
    </row>
    <row r="727" spans="2:7" ht="18" customHeight="1" x14ac:dyDescent="0.25">
      <c r="B727" s="200"/>
      <c r="E727" s="24"/>
      <c r="F727" s="24"/>
      <c r="G727" s="36"/>
    </row>
    <row r="728" spans="2:7" ht="18" customHeight="1" x14ac:dyDescent="0.25">
      <c r="B728" s="200"/>
      <c r="E728" s="24"/>
      <c r="F728" s="24"/>
      <c r="G728" s="36"/>
    </row>
    <row r="729" spans="2:7" ht="18" customHeight="1" x14ac:dyDescent="0.25">
      <c r="B729" s="200"/>
      <c r="E729" s="24"/>
      <c r="F729" s="24"/>
      <c r="G729" s="36"/>
    </row>
    <row r="730" spans="2:7" ht="18" customHeight="1" x14ac:dyDescent="0.25">
      <c r="B730" s="200"/>
      <c r="E730" s="24"/>
      <c r="F730" s="24"/>
      <c r="G730" s="36"/>
    </row>
    <row r="731" spans="2:7" ht="18" customHeight="1" x14ac:dyDescent="0.25">
      <c r="B731" s="200"/>
      <c r="E731" s="24"/>
      <c r="F731" s="24"/>
      <c r="G731" s="36"/>
    </row>
    <row r="732" spans="2:7" ht="18" customHeight="1" x14ac:dyDescent="0.25">
      <c r="B732" s="200"/>
      <c r="E732" s="24"/>
      <c r="F732" s="24"/>
      <c r="G732" s="36"/>
    </row>
    <row r="733" spans="2:7" ht="18" customHeight="1" x14ac:dyDescent="0.25">
      <c r="B733" s="200"/>
      <c r="E733" s="24"/>
      <c r="F733" s="24"/>
      <c r="G733" s="36"/>
    </row>
    <row r="734" spans="2:7" ht="18" customHeight="1" x14ac:dyDescent="0.25">
      <c r="B734" s="200"/>
      <c r="E734" s="24"/>
      <c r="F734" s="24"/>
      <c r="G734" s="36"/>
    </row>
    <row r="735" spans="2:7" ht="18" customHeight="1" x14ac:dyDescent="0.25">
      <c r="B735" s="200"/>
      <c r="E735" s="24"/>
      <c r="F735" s="24"/>
      <c r="G735" s="36"/>
    </row>
    <row r="736" spans="2:7" ht="18" customHeight="1" x14ac:dyDescent="0.25">
      <c r="B736" s="200"/>
      <c r="E736" s="24"/>
      <c r="F736" s="24"/>
      <c r="G736" s="36"/>
    </row>
    <row r="737" spans="2:7" ht="18" customHeight="1" x14ac:dyDescent="0.25">
      <c r="B737" s="200"/>
      <c r="E737" s="24"/>
      <c r="F737" s="24"/>
      <c r="G737" s="36"/>
    </row>
    <row r="738" spans="2:7" ht="18" customHeight="1" x14ac:dyDescent="0.25">
      <c r="B738" s="200"/>
      <c r="E738" s="24"/>
      <c r="F738" s="24"/>
      <c r="G738" s="36"/>
    </row>
    <row r="739" spans="2:7" ht="18" customHeight="1" x14ac:dyDescent="0.25">
      <c r="B739" s="200"/>
      <c r="E739" s="24"/>
      <c r="F739" s="24"/>
      <c r="G739" s="36"/>
    </row>
    <row r="740" spans="2:7" ht="18" customHeight="1" x14ac:dyDescent="0.25">
      <c r="B740" s="200"/>
      <c r="E740" s="24"/>
      <c r="F740" s="24"/>
      <c r="G740" s="36"/>
    </row>
    <row r="741" spans="2:7" ht="18" customHeight="1" x14ac:dyDescent="0.25">
      <c r="B741" s="200"/>
      <c r="E741" s="24"/>
      <c r="F741" s="24"/>
      <c r="G741" s="36"/>
    </row>
    <row r="742" spans="2:7" ht="18" customHeight="1" x14ac:dyDescent="0.25">
      <c r="B742" s="200"/>
      <c r="E742" s="24"/>
      <c r="F742" s="24"/>
      <c r="G742" s="36"/>
    </row>
    <row r="743" spans="2:7" ht="18" customHeight="1" x14ac:dyDescent="0.25">
      <c r="B743" s="200"/>
      <c r="E743" s="24"/>
      <c r="F743" s="24"/>
      <c r="G743" s="36"/>
    </row>
    <row r="744" spans="2:7" ht="18" customHeight="1" x14ac:dyDescent="0.25">
      <c r="B744" s="200"/>
      <c r="E744" s="24"/>
      <c r="F744" s="24"/>
      <c r="G744" s="36"/>
    </row>
    <row r="745" spans="2:7" ht="18" customHeight="1" x14ac:dyDescent="0.25">
      <c r="B745" s="200"/>
      <c r="E745" s="24"/>
      <c r="F745" s="24"/>
      <c r="G745" s="36"/>
    </row>
    <row r="746" spans="2:7" ht="18" customHeight="1" x14ac:dyDescent="0.25">
      <c r="B746" s="200"/>
      <c r="E746" s="24"/>
      <c r="F746" s="24"/>
      <c r="G746" s="36"/>
    </row>
    <row r="747" spans="2:7" ht="18" customHeight="1" x14ac:dyDescent="0.25">
      <c r="B747" s="200"/>
      <c r="E747" s="24"/>
      <c r="F747" s="24"/>
      <c r="G747" s="36"/>
    </row>
    <row r="748" spans="2:7" ht="18" customHeight="1" x14ac:dyDescent="0.25">
      <c r="B748" s="200"/>
      <c r="E748" s="24"/>
      <c r="F748" s="24"/>
      <c r="G748" s="36"/>
    </row>
    <row r="749" spans="2:7" ht="18" customHeight="1" x14ac:dyDescent="0.25">
      <c r="B749" s="200"/>
      <c r="E749" s="24"/>
      <c r="F749" s="24"/>
      <c r="G749" s="36"/>
    </row>
    <row r="750" spans="2:7" ht="18" customHeight="1" x14ac:dyDescent="0.25">
      <c r="B750" s="200"/>
      <c r="E750" s="24"/>
      <c r="F750" s="24"/>
      <c r="G750" s="36"/>
    </row>
    <row r="751" spans="2:7" ht="18" customHeight="1" x14ac:dyDescent="0.25">
      <c r="B751" s="200"/>
      <c r="E751" s="24"/>
      <c r="F751" s="24"/>
      <c r="G751" s="36"/>
    </row>
    <row r="752" spans="2:7" ht="18" customHeight="1" x14ac:dyDescent="0.25">
      <c r="B752" s="200"/>
      <c r="E752" s="24"/>
      <c r="F752" s="24"/>
      <c r="G752" s="36"/>
    </row>
    <row r="753" spans="2:7" ht="18" customHeight="1" x14ac:dyDescent="0.25">
      <c r="B753" s="200"/>
      <c r="E753" s="24"/>
      <c r="F753" s="24"/>
      <c r="G753" s="36"/>
    </row>
    <row r="754" spans="2:7" ht="18" customHeight="1" x14ac:dyDescent="0.25">
      <c r="B754" s="200"/>
      <c r="E754" s="24"/>
      <c r="F754" s="24"/>
      <c r="G754" s="36"/>
    </row>
    <row r="755" spans="2:7" ht="18" customHeight="1" x14ac:dyDescent="0.25">
      <c r="B755" s="200"/>
      <c r="E755" s="24"/>
      <c r="F755" s="24"/>
      <c r="G755" s="36"/>
    </row>
    <row r="756" spans="2:7" ht="18" customHeight="1" x14ac:dyDescent="0.25">
      <c r="B756" s="200"/>
      <c r="E756" s="24"/>
      <c r="F756" s="24"/>
      <c r="G756" s="36"/>
    </row>
    <row r="757" spans="2:7" ht="18" customHeight="1" x14ac:dyDescent="0.25">
      <c r="B757" s="200"/>
      <c r="E757" s="24"/>
      <c r="F757" s="24"/>
      <c r="G757" s="36"/>
    </row>
    <row r="758" spans="2:7" ht="18" customHeight="1" x14ac:dyDescent="0.25">
      <c r="B758" s="200"/>
      <c r="E758" s="24"/>
      <c r="F758" s="24"/>
      <c r="G758" s="36"/>
    </row>
    <row r="759" spans="2:7" ht="18" customHeight="1" x14ac:dyDescent="0.25">
      <c r="B759" s="200"/>
      <c r="E759" s="24"/>
      <c r="F759" s="24"/>
      <c r="G759" s="36"/>
    </row>
    <row r="760" spans="2:7" ht="18" customHeight="1" x14ac:dyDescent="0.25">
      <c r="B760" s="200"/>
      <c r="E760" s="24"/>
      <c r="F760" s="24"/>
      <c r="G760" s="36"/>
    </row>
    <row r="761" spans="2:7" ht="18" customHeight="1" x14ac:dyDescent="0.25">
      <c r="B761" s="200"/>
      <c r="E761" s="24"/>
      <c r="F761" s="24"/>
      <c r="G761" s="36"/>
    </row>
    <row r="762" spans="2:7" ht="18" customHeight="1" x14ac:dyDescent="0.25">
      <c r="B762" s="200"/>
      <c r="E762" s="24"/>
      <c r="F762" s="24"/>
      <c r="G762" s="36"/>
    </row>
    <row r="763" spans="2:7" ht="18" customHeight="1" x14ac:dyDescent="0.25">
      <c r="B763" s="200"/>
      <c r="E763" s="24"/>
      <c r="F763" s="24"/>
      <c r="G763" s="36"/>
    </row>
    <row r="764" spans="2:7" ht="18" customHeight="1" x14ac:dyDescent="0.25">
      <c r="B764" s="200"/>
      <c r="E764" s="24"/>
      <c r="F764" s="24"/>
      <c r="G764" s="36"/>
    </row>
    <row r="765" spans="2:7" ht="18" customHeight="1" x14ac:dyDescent="0.25">
      <c r="B765" s="200"/>
      <c r="E765" s="24"/>
      <c r="F765" s="24"/>
      <c r="G765" s="36"/>
    </row>
    <row r="766" spans="2:7" ht="18" customHeight="1" x14ac:dyDescent="0.25">
      <c r="B766" s="200"/>
      <c r="E766" s="24"/>
      <c r="F766" s="24"/>
      <c r="G766" s="36"/>
    </row>
    <row r="767" spans="2:7" ht="18" customHeight="1" x14ac:dyDescent="0.25">
      <c r="B767" s="200"/>
      <c r="E767" s="24"/>
      <c r="F767" s="24"/>
      <c r="G767" s="36"/>
    </row>
    <row r="768" spans="2:7" ht="18" customHeight="1" x14ac:dyDescent="0.25">
      <c r="B768" s="200"/>
      <c r="E768" s="24"/>
      <c r="F768" s="24"/>
      <c r="G768" s="36"/>
    </row>
    <row r="769" spans="2:7" ht="18" customHeight="1" x14ac:dyDescent="0.25">
      <c r="B769" s="200"/>
      <c r="E769" s="24"/>
      <c r="F769" s="24"/>
      <c r="G769" s="36"/>
    </row>
    <row r="770" spans="2:7" ht="18" customHeight="1" x14ac:dyDescent="0.25">
      <c r="B770" s="200"/>
      <c r="E770" s="24"/>
      <c r="F770" s="24"/>
      <c r="G770" s="36"/>
    </row>
    <row r="771" spans="2:7" ht="18" customHeight="1" x14ac:dyDescent="0.25">
      <c r="B771" s="200"/>
      <c r="E771" s="24"/>
      <c r="F771" s="24"/>
      <c r="G771" s="36"/>
    </row>
    <row r="772" spans="2:7" ht="18" customHeight="1" x14ac:dyDescent="0.25">
      <c r="B772" s="200"/>
      <c r="E772" s="24"/>
      <c r="F772" s="24"/>
      <c r="G772" s="36"/>
    </row>
    <row r="773" spans="2:7" ht="18" customHeight="1" x14ac:dyDescent="0.25">
      <c r="B773" s="200"/>
      <c r="E773" s="24"/>
      <c r="F773" s="24"/>
      <c r="G773" s="36"/>
    </row>
    <row r="774" spans="2:7" ht="18" customHeight="1" x14ac:dyDescent="0.25">
      <c r="B774" s="200"/>
      <c r="E774" s="24"/>
      <c r="F774" s="24"/>
      <c r="G774" s="36"/>
    </row>
    <row r="775" spans="2:7" ht="18" customHeight="1" x14ac:dyDescent="0.25">
      <c r="B775" s="200"/>
      <c r="E775" s="24"/>
      <c r="F775" s="24"/>
      <c r="G775" s="36"/>
    </row>
    <row r="776" spans="2:7" ht="18" customHeight="1" x14ac:dyDescent="0.25">
      <c r="B776" s="200"/>
      <c r="E776" s="24"/>
      <c r="F776" s="24"/>
      <c r="G776" s="36"/>
    </row>
    <row r="777" spans="2:7" ht="18" customHeight="1" x14ac:dyDescent="0.25">
      <c r="B777" s="200"/>
      <c r="E777" s="24"/>
      <c r="F777" s="24"/>
      <c r="G777" s="36"/>
    </row>
    <row r="778" spans="2:7" ht="18" customHeight="1" x14ac:dyDescent="0.25">
      <c r="B778" s="200"/>
      <c r="E778" s="24"/>
      <c r="F778" s="24"/>
      <c r="G778" s="36"/>
    </row>
    <row r="779" spans="2:7" ht="18" customHeight="1" x14ac:dyDescent="0.25">
      <c r="B779" s="200"/>
      <c r="E779" s="24"/>
      <c r="F779" s="24"/>
      <c r="G779" s="36"/>
    </row>
    <row r="780" spans="2:7" ht="18" customHeight="1" x14ac:dyDescent="0.25">
      <c r="B780" s="200"/>
      <c r="E780" s="24"/>
      <c r="F780" s="24"/>
      <c r="G780" s="36"/>
    </row>
    <row r="781" spans="2:7" ht="18" customHeight="1" x14ac:dyDescent="0.25">
      <c r="B781" s="200"/>
      <c r="E781" s="24"/>
      <c r="F781" s="24"/>
      <c r="G781" s="36"/>
    </row>
    <row r="782" spans="2:7" ht="18" customHeight="1" x14ac:dyDescent="0.25">
      <c r="B782" s="200"/>
      <c r="E782" s="24"/>
      <c r="F782" s="24"/>
      <c r="G782" s="36"/>
    </row>
    <row r="783" spans="2:7" ht="18" customHeight="1" x14ac:dyDescent="0.25">
      <c r="B783" s="200"/>
      <c r="E783" s="24"/>
      <c r="F783" s="24"/>
      <c r="G783" s="36"/>
    </row>
    <row r="784" spans="2:7" ht="18" customHeight="1" x14ac:dyDescent="0.25">
      <c r="B784" s="200"/>
      <c r="E784" s="24"/>
      <c r="F784" s="24"/>
      <c r="G784" s="36"/>
    </row>
    <row r="785" spans="2:7" ht="18" customHeight="1" x14ac:dyDescent="0.25">
      <c r="B785" s="200"/>
      <c r="E785" s="24"/>
      <c r="F785" s="24"/>
      <c r="G785" s="36"/>
    </row>
    <row r="786" spans="2:7" ht="18" customHeight="1" x14ac:dyDescent="0.25">
      <c r="B786" s="200"/>
      <c r="E786" s="24"/>
      <c r="F786" s="24"/>
      <c r="G786" s="36"/>
    </row>
    <row r="787" spans="2:7" ht="18" customHeight="1" x14ac:dyDescent="0.25">
      <c r="B787" s="200"/>
      <c r="E787" s="24"/>
      <c r="F787" s="24"/>
      <c r="G787" s="36"/>
    </row>
    <row r="788" spans="2:7" ht="18" customHeight="1" x14ac:dyDescent="0.25">
      <c r="B788" s="200"/>
      <c r="E788" s="24"/>
      <c r="F788" s="24"/>
      <c r="G788" s="36"/>
    </row>
    <row r="789" spans="2:7" ht="18" customHeight="1" x14ac:dyDescent="0.25">
      <c r="B789" s="200"/>
      <c r="E789" s="24"/>
      <c r="F789" s="24"/>
      <c r="G789" s="36"/>
    </row>
    <row r="790" spans="2:7" ht="18" customHeight="1" x14ac:dyDescent="0.25">
      <c r="B790" s="200"/>
      <c r="E790" s="24"/>
      <c r="F790" s="24"/>
      <c r="G790" s="36"/>
    </row>
    <row r="791" spans="2:7" ht="18" customHeight="1" x14ac:dyDescent="0.25">
      <c r="B791" s="200"/>
      <c r="E791" s="24"/>
      <c r="F791" s="24"/>
      <c r="G791" s="36"/>
    </row>
    <row r="792" spans="2:7" ht="18" customHeight="1" x14ac:dyDescent="0.25">
      <c r="B792" s="200"/>
      <c r="E792" s="24"/>
      <c r="F792" s="24"/>
      <c r="G792" s="36"/>
    </row>
    <row r="793" spans="2:7" ht="18" customHeight="1" x14ac:dyDescent="0.25">
      <c r="B793" s="200"/>
      <c r="E793" s="24"/>
      <c r="F793" s="24"/>
      <c r="G793" s="36"/>
    </row>
    <row r="794" spans="2:7" ht="18" customHeight="1" x14ac:dyDescent="0.25">
      <c r="B794" s="200"/>
      <c r="E794" s="24"/>
      <c r="F794" s="24"/>
      <c r="G794" s="36"/>
    </row>
    <row r="795" spans="2:7" ht="18" customHeight="1" x14ac:dyDescent="0.25">
      <c r="B795" s="200"/>
      <c r="E795" s="24"/>
      <c r="F795" s="24"/>
      <c r="G795" s="36"/>
    </row>
    <row r="796" spans="2:7" ht="18" customHeight="1" x14ac:dyDescent="0.25">
      <c r="B796" s="200"/>
      <c r="E796" s="24"/>
      <c r="F796" s="24"/>
      <c r="G796" s="36"/>
    </row>
    <row r="797" spans="2:7" ht="18" customHeight="1" x14ac:dyDescent="0.25">
      <c r="B797" s="200"/>
      <c r="E797" s="24"/>
      <c r="F797" s="24"/>
      <c r="G797" s="36"/>
    </row>
    <row r="798" spans="2:7" ht="18" customHeight="1" x14ac:dyDescent="0.25">
      <c r="B798" s="200"/>
      <c r="E798" s="24"/>
      <c r="F798" s="24"/>
      <c r="G798" s="36"/>
    </row>
    <row r="799" spans="2:7" ht="18" customHeight="1" x14ac:dyDescent="0.25">
      <c r="B799" s="200"/>
      <c r="E799" s="24"/>
      <c r="F799" s="24"/>
      <c r="G799" s="36"/>
    </row>
    <row r="800" spans="2:7" ht="18" customHeight="1" x14ac:dyDescent="0.25">
      <c r="B800" s="200"/>
      <c r="E800" s="24"/>
      <c r="F800" s="24"/>
      <c r="G800" s="36"/>
    </row>
    <row r="801" spans="2:7" ht="18" customHeight="1" x14ac:dyDescent="0.25">
      <c r="B801" s="200"/>
      <c r="E801" s="24"/>
      <c r="F801" s="24"/>
      <c r="G801" s="36"/>
    </row>
    <row r="802" spans="2:7" ht="18" customHeight="1" x14ac:dyDescent="0.25">
      <c r="B802" s="200"/>
      <c r="E802" s="24"/>
      <c r="F802" s="24"/>
      <c r="G802" s="36"/>
    </row>
    <row r="803" spans="2:7" ht="18" customHeight="1" x14ac:dyDescent="0.25">
      <c r="B803" s="200"/>
      <c r="E803" s="24"/>
      <c r="F803" s="24"/>
      <c r="G803" s="36"/>
    </row>
    <row r="804" spans="2:7" ht="18" customHeight="1" x14ac:dyDescent="0.25">
      <c r="B804" s="200"/>
      <c r="E804" s="24"/>
      <c r="F804" s="24"/>
      <c r="G804" s="36"/>
    </row>
    <row r="805" spans="2:7" ht="18" customHeight="1" x14ac:dyDescent="0.25">
      <c r="B805" s="200"/>
      <c r="E805" s="24"/>
      <c r="F805" s="24"/>
      <c r="G805" s="36"/>
    </row>
    <row r="806" spans="2:7" ht="18" customHeight="1" x14ac:dyDescent="0.25">
      <c r="B806" s="200"/>
      <c r="E806" s="24"/>
      <c r="F806" s="24"/>
      <c r="G806" s="36"/>
    </row>
    <row r="807" spans="2:7" ht="18" customHeight="1" x14ac:dyDescent="0.25">
      <c r="B807" s="200"/>
      <c r="E807" s="24"/>
      <c r="F807" s="24"/>
      <c r="G807" s="36"/>
    </row>
    <row r="808" spans="2:7" ht="18" customHeight="1" x14ac:dyDescent="0.25">
      <c r="B808" s="200"/>
      <c r="E808" s="24"/>
      <c r="F808" s="24"/>
      <c r="G808" s="36"/>
    </row>
    <row r="809" spans="2:7" ht="18" customHeight="1" x14ac:dyDescent="0.25">
      <c r="B809" s="200"/>
      <c r="E809" s="24"/>
      <c r="F809" s="24"/>
      <c r="G809" s="36"/>
    </row>
    <row r="810" spans="2:7" ht="18" customHeight="1" x14ac:dyDescent="0.25">
      <c r="B810" s="200"/>
      <c r="E810" s="24"/>
      <c r="F810" s="24"/>
      <c r="G810" s="36"/>
    </row>
    <row r="811" spans="2:7" ht="18" customHeight="1" x14ac:dyDescent="0.25">
      <c r="B811" s="200"/>
      <c r="E811" s="24"/>
      <c r="F811" s="24"/>
      <c r="G811" s="36"/>
    </row>
    <row r="812" spans="2:7" ht="18" customHeight="1" x14ac:dyDescent="0.25">
      <c r="B812" s="200"/>
      <c r="E812" s="24"/>
      <c r="F812" s="24"/>
      <c r="G812" s="36"/>
    </row>
    <row r="813" spans="2:7" ht="18" customHeight="1" x14ac:dyDescent="0.25">
      <c r="B813" s="200"/>
      <c r="E813" s="24"/>
      <c r="F813" s="24"/>
      <c r="G813" s="36"/>
    </row>
    <row r="814" spans="2:7" ht="18" customHeight="1" x14ac:dyDescent="0.25">
      <c r="B814" s="200"/>
      <c r="E814" s="24"/>
      <c r="F814" s="24"/>
      <c r="G814" s="36"/>
    </row>
    <row r="815" spans="2:7" ht="18" customHeight="1" x14ac:dyDescent="0.25">
      <c r="B815" s="200"/>
      <c r="E815" s="24"/>
      <c r="F815" s="24"/>
      <c r="G815" s="36"/>
    </row>
    <row r="816" spans="2:7" ht="18" customHeight="1" x14ac:dyDescent="0.25">
      <c r="B816" s="200"/>
      <c r="E816" s="24"/>
      <c r="F816" s="24"/>
      <c r="G816" s="36"/>
    </row>
    <row r="817" spans="2:7" ht="18" customHeight="1" x14ac:dyDescent="0.25">
      <c r="B817" s="200"/>
      <c r="E817" s="24"/>
      <c r="F817" s="24"/>
      <c r="G817" s="36"/>
    </row>
    <row r="818" spans="2:7" ht="18" customHeight="1" x14ac:dyDescent="0.25">
      <c r="B818" s="200"/>
      <c r="E818" s="24"/>
      <c r="F818" s="24"/>
      <c r="G818" s="36"/>
    </row>
    <row r="819" spans="2:7" ht="18" customHeight="1" x14ac:dyDescent="0.25">
      <c r="B819" s="200"/>
      <c r="E819" s="24"/>
      <c r="F819" s="24"/>
      <c r="G819" s="36"/>
    </row>
    <row r="820" spans="2:7" ht="18" customHeight="1" x14ac:dyDescent="0.25">
      <c r="B820" s="200"/>
      <c r="E820" s="24"/>
      <c r="F820" s="24"/>
      <c r="G820" s="36"/>
    </row>
    <row r="821" spans="2:7" ht="18" customHeight="1" x14ac:dyDescent="0.25">
      <c r="B821" s="200"/>
      <c r="E821" s="24"/>
      <c r="F821" s="24"/>
      <c r="G821" s="36"/>
    </row>
    <row r="822" spans="2:7" ht="18" customHeight="1" x14ac:dyDescent="0.25">
      <c r="B822" s="200"/>
      <c r="E822" s="24"/>
      <c r="F822" s="24"/>
      <c r="G822" s="36"/>
    </row>
    <row r="823" spans="2:7" ht="18" customHeight="1" x14ac:dyDescent="0.25">
      <c r="B823" s="200"/>
      <c r="E823" s="24"/>
      <c r="F823" s="24"/>
      <c r="G823" s="36"/>
    </row>
    <row r="824" spans="2:7" ht="18" customHeight="1" x14ac:dyDescent="0.25">
      <c r="B824" s="200"/>
      <c r="E824" s="24"/>
      <c r="F824" s="24"/>
      <c r="G824" s="36"/>
    </row>
    <row r="825" spans="2:7" ht="18" customHeight="1" x14ac:dyDescent="0.25">
      <c r="B825" s="200"/>
      <c r="E825" s="24"/>
      <c r="F825" s="24"/>
      <c r="G825" s="36"/>
    </row>
    <row r="826" spans="2:7" ht="18" customHeight="1" x14ac:dyDescent="0.25">
      <c r="B826" s="200"/>
      <c r="E826" s="24"/>
      <c r="F826" s="24"/>
      <c r="G826" s="36"/>
    </row>
    <row r="827" spans="2:7" ht="18" customHeight="1" x14ac:dyDescent="0.25">
      <c r="B827" s="200"/>
      <c r="E827" s="24"/>
      <c r="F827" s="24"/>
      <c r="G827" s="36"/>
    </row>
    <row r="828" spans="2:7" ht="18" customHeight="1" x14ac:dyDescent="0.25">
      <c r="B828" s="200"/>
      <c r="E828" s="24"/>
      <c r="F828" s="24"/>
      <c r="G828" s="36"/>
    </row>
    <row r="829" spans="2:7" ht="18" customHeight="1" x14ac:dyDescent="0.25">
      <c r="B829" s="200"/>
      <c r="E829" s="24"/>
      <c r="F829" s="24"/>
      <c r="G829" s="36"/>
    </row>
    <row r="830" spans="2:7" ht="18" customHeight="1" x14ac:dyDescent="0.25">
      <c r="B830" s="200"/>
      <c r="E830" s="24"/>
      <c r="F830" s="24"/>
      <c r="G830" s="36"/>
    </row>
    <row r="831" spans="2:7" ht="18" customHeight="1" x14ac:dyDescent="0.25">
      <c r="B831" s="200"/>
      <c r="E831" s="24"/>
      <c r="F831" s="24"/>
      <c r="G831" s="36"/>
    </row>
    <row r="832" spans="2:7" ht="18" customHeight="1" x14ac:dyDescent="0.25">
      <c r="B832" s="200"/>
      <c r="E832" s="24"/>
      <c r="F832" s="24"/>
      <c r="G832" s="36"/>
    </row>
    <row r="833" spans="2:7" ht="18" customHeight="1" x14ac:dyDescent="0.25">
      <c r="B833" s="200"/>
      <c r="E833" s="24"/>
      <c r="F833" s="24"/>
      <c r="G833" s="36"/>
    </row>
    <row r="834" spans="2:7" ht="18" customHeight="1" x14ac:dyDescent="0.25">
      <c r="B834" s="200"/>
      <c r="E834" s="24"/>
      <c r="F834" s="24"/>
      <c r="G834" s="36"/>
    </row>
    <row r="835" spans="2:7" ht="18" customHeight="1" x14ac:dyDescent="0.25">
      <c r="B835" s="200"/>
      <c r="E835" s="24"/>
      <c r="F835" s="24"/>
      <c r="G835" s="36"/>
    </row>
    <row r="836" spans="2:7" ht="18" customHeight="1" x14ac:dyDescent="0.25">
      <c r="B836" s="200"/>
      <c r="E836" s="24"/>
      <c r="F836" s="24"/>
      <c r="G836" s="36"/>
    </row>
    <row r="837" spans="2:7" ht="18" customHeight="1" x14ac:dyDescent="0.25">
      <c r="B837" s="200"/>
      <c r="E837" s="24"/>
      <c r="F837" s="24"/>
      <c r="G837" s="36"/>
    </row>
    <row r="838" spans="2:7" ht="18" customHeight="1" x14ac:dyDescent="0.25">
      <c r="B838" s="200"/>
      <c r="E838" s="24"/>
      <c r="F838" s="24"/>
      <c r="G838" s="36"/>
    </row>
    <row r="839" spans="2:7" ht="18" customHeight="1" x14ac:dyDescent="0.25">
      <c r="B839" s="200"/>
      <c r="E839" s="24"/>
      <c r="F839" s="24"/>
      <c r="G839" s="36"/>
    </row>
    <row r="840" spans="2:7" ht="18" customHeight="1" x14ac:dyDescent="0.25">
      <c r="B840" s="200"/>
      <c r="E840" s="24"/>
      <c r="F840" s="24"/>
      <c r="G840" s="36"/>
    </row>
    <row r="841" spans="2:7" ht="18" customHeight="1" x14ac:dyDescent="0.25">
      <c r="B841" s="200"/>
      <c r="E841" s="24"/>
      <c r="F841" s="24"/>
      <c r="G841" s="36"/>
    </row>
    <row r="842" spans="2:7" ht="18" customHeight="1" x14ac:dyDescent="0.25">
      <c r="B842" s="200"/>
      <c r="E842" s="24"/>
      <c r="F842" s="24"/>
      <c r="G842" s="36"/>
    </row>
    <row r="843" spans="2:7" ht="18" customHeight="1" x14ac:dyDescent="0.25">
      <c r="B843" s="200"/>
      <c r="E843" s="24"/>
      <c r="F843" s="24"/>
      <c r="G843" s="36"/>
    </row>
    <row r="844" spans="2:7" ht="18" customHeight="1" x14ac:dyDescent="0.25">
      <c r="B844" s="200"/>
      <c r="E844" s="24"/>
      <c r="F844" s="24"/>
      <c r="G844" s="36"/>
    </row>
    <row r="845" spans="2:7" ht="18" customHeight="1" x14ac:dyDescent="0.25">
      <c r="B845" s="200"/>
      <c r="E845" s="24"/>
      <c r="F845" s="24"/>
      <c r="G845" s="36"/>
    </row>
    <row r="846" spans="2:7" ht="18" customHeight="1" x14ac:dyDescent="0.25">
      <c r="B846" s="200"/>
      <c r="E846" s="24"/>
      <c r="F846" s="24"/>
      <c r="G846" s="36"/>
    </row>
    <row r="847" spans="2:7" ht="18" customHeight="1" x14ac:dyDescent="0.25">
      <c r="B847" s="200"/>
      <c r="E847" s="24"/>
      <c r="F847" s="24"/>
      <c r="G847" s="36"/>
    </row>
    <row r="848" spans="2:7" ht="18" customHeight="1" x14ac:dyDescent="0.25">
      <c r="B848" s="200"/>
      <c r="E848" s="24"/>
      <c r="F848" s="24"/>
      <c r="G848" s="36"/>
    </row>
    <row r="849" spans="2:7" ht="18" customHeight="1" x14ac:dyDescent="0.25">
      <c r="B849" s="200"/>
      <c r="E849" s="24"/>
      <c r="F849" s="24"/>
      <c r="G849" s="36"/>
    </row>
    <row r="850" spans="2:7" ht="18" customHeight="1" x14ac:dyDescent="0.25">
      <c r="B850" s="200"/>
      <c r="E850" s="24"/>
      <c r="F850" s="24"/>
      <c r="G850" s="36"/>
    </row>
    <row r="851" spans="2:7" ht="18" customHeight="1" x14ac:dyDescent="0.25">
      <c r="B851" s="200"/>
      <c r="E851" s="24"/>
      <c r="F851" s="24"/>
      <c r="G851" s="36"/>
    </row>
    <row r="852" spans="2:7" ht="18" customHeight="1" x14ac:dyDescent="0.25">
      <c r="B852" s="200"/>
      <c r="E852" s="24"/>
      <c r="F852" s="24"/>
      <c r="G852" s="36"/>
    </row>
    <row r="853" spans="2:7" ht="18" customHeight="1" x14ac:dyDescent="0.25">
      <c r="B853" s="200"/>
      <c r="E853" s="24"/>
      <c r="F853" s="24"/>
      <c r="G853" s="36"/>
    </row>
    <row r="854" spans="2:7" ht="18" customHeight="1" x14ac:dyDescent="0.25">
      <c r="B854" s="200"/>
      <c r="E854" s="24"/>
      <c r="F854" s="24"/>
      <c r="G854" s="36"/>
    </row>
    <row r="855" spans="2:7" ht="18" customHeight="1" x14ac:dyDescent="0.25">
      <c r="B855" s="200"/>
      <c r="E855" s="24"/>
      <c r="F855" s="24"/>
      <c r="G855" s="36"/>
    </row>
    <row r="856" spans="2:7" ht="18" customHeight="1" x14ac:dyDescent="0.25">
      <c r="B856" s="200"/>
      <c r="E856" s="24"/>
      <c r="F856" s="24"/>
      <c r="G856" s="36"/>
    </row>
    <row r="857" spans="2:7" ht="18" customHeight="1" x14ac:dyDescent="0.25">
      <c r="B857" s="200"/>
      <c r="E857" s="24"/>
      <c r="F857" s="24"/>
      <c r="G857" s="36"/>
    </row>
    <row r="858" spans="2:7" ht="18" customHeight="1" x14ac:dyDescent="0.25">
      <c r="B858" s="200"/>
      <c r="E858" s="24"/>
      <c r="F858" s="24"/>
      <c r="G858" s="36"/>
    </row>
    <row r="859" spans="2:7" ht="18" customHeight="1" x14ac:dyDescent="0.25">
      <c r="B859" s="200"/>
      <c r="E859" s="24"/>
      <c r="F859" s="24"/>
      <c r="G859" s="36"/>
    </row>
    <row r="860" spans="2:7" ht="18" customHeight="1" x14ac:dyDescent="0.25">
      <c r="B860" s="200"/>
      <c r="E860" s="24"/>
      <c r="F860" s="24"/>
      <c r="G860" s="36"/>
    </row>
    <row r="861" spans="2:7" ht="18" customHeight="1" x14ac:dyDescent="0.25">
      <c r="B861" s="200"/>
      <c r="E861" s="24"/>
      <c r="F861" s="24"/>
      <c r="G861" s="36"/>
    </row>
    <row r="862" spans="2:7" ht="18" customHeight="1" x14ac:dyDescent="0.25">
      <c r="B862" s="200"/>
      <c r="E862" s="24"/>
      <c r="F862" s="24"/>
      <c r="G862" s="36"/>
    </row>
    <row r="863" spans="2:7" ht="18" customHeight="1" x14ac:dyDescent="0.25">
      <c r="B863" s="200"/>
      <c r="E863" s="24"/>
      <c r="F863" s="24"/>
      <c r="G863" s="36"/>
    </row>
    <row r="864" spans="2:7" ht="18" customHeight="1" x14ac:dyDescent="0.25">
      <c r="B864" s="200"/>
      <c r="E864" s="24"/>
      <c r="F864" s="24"/>
      <c r="G864" s="36"/>
    </row>
    <row r="865" spans="2:7" ht="18" customHeight="1" x14ac:dyDescent="0.25">
      <c r="B865" s="200"/>
      <c r="E865" s="24"/>
      <c r="F865" s="24"/>
      <c r="G865" s="36"/>
    </row>
    <row r="866" spans="2:7" ht="18" customHeight="1" x14ac:dyDescent="0.25">
      <c r="B866" s="200"/>
      <c r="E866" s="24"/>
      <c r="F866" s="24"/>
      <c r="G866" s="36"/>
    </row>
    <row r="867" spans="2:7" ht="18" customHeight="1" x14ac:dyDescent="0.25">
      <c r="B867" s="200"/>
      <c r="E867" s="24"/>
      <c r="F867" s="24"/>
      <c r="G867" s="36"/>
    </row>
    <row r="868" spans="2:7" ht="18" customHeight="1" x14ac:dyDescent="0.25">
      <c r="B868" s="200"/>
      <c r="E868" s="24"/>
      <c r="F868" s="24"/>
      <c r="G868" s="36"/>
    </row>
    <row r="869" spans="2:7" ht="18" customHeight="1" x14ac:dyDescent="0.25">
      <c r="B869" s="200"/>
      <c r="E869" s="24"/>
      <c r="F869" s="24"/>
      <c r="G869" s="36"/>
    </row>
    <row r="870" spans="2:7" ht="18" customHeight="1" x14ac:dyDescent="0.25">
      <c r="B870" s="200"/>
      <c r="E870" s="24"/>
      <c r="F870" s="24"/>
      <c r="G870" s="36"/>
    </row>
    <row r="871" spans="2:7" ht="18" customHeight="1" x14ac:dyDescent="0.25">
      <c r="B871" s="200"/>
      <c r="E871" s="24"/>
      <c r="F871" s="24"/>
      <c r="G871" s="36"/>
    </row>
    <row r="872" spans="2:7" ht="18" customHeight="1" x14ac:dyDescent="0.25">
      <c r="B872" s="200"/>
      <c r="E872" s="24"/>
      <c r="F872" s="24"/>
      <c r="G872" s="36"/>
    </row>
    <row r="873" spans="2:7" ht="18" customHeight="1" x14ac:dyDescent="0.25">
      <c r="B873" s="200"/>
      <c r="E873" s="24"/>
      <c r="F873" s="24"/>
      <c r="G873" s="36"/>
    </row>
    <row r="874" spans="2:7" ht="18" customHeight="1" x14ac:dyDescent="0.25">
      <c r="B874" s="200"/>
      <c r="E874" s="24"/>
      <c r="F874" s="24"/>
      <c r="G874" s="36"/>
    </row>
    <row r="875" spans="2:7" ht="18" customHeight="1" x14ac:dyDescent="0.25">
      <c r="B875" s="200"/>
      <c r="E875" s="24"/>
      <c r="F875" s="24"/>
      <c r="G875" s="36"/>
    </row>
    <row r="876" spans="2:7" ht="18" customHeight="1" x14ac:dyDescent="0.25">
      <c r="B876" s="200"/>
      <c r="E876" s="24"/>
      <c r="F876" s="24"/>
      <c r="G876" s="36"/>
    </row>
    <row r="877" spans="2:7" ht="18" customHeight="1" x14ac:dyDescent="0.25">
      <c r="B877" s="200"/>
      <c r="E877" s="24"/>
      <c r="F877" s="24"/>
      <c r="G877" s="36"/>
    </row>
    <row r="878" spans="2:7" ht="18" customHeight="1" x14ac:dyDescent="0.25">
      <c r="B878" s="200"/>
      <c r="E878" s="24"/>
      <c r="F878" s="24"/>
      <c r="G878" s="36"/>
    </row>
    <row r="879" spans="2:7" ht="18" customHeight="1" x14ac:dyDescent="0.25">
      <c r="B879" s="200"/>
      <c r="E879" s="24"/>
      <c r="F879" s="24"/>
      <c r="G879" s="36"/>
    </row>
    <row r="880" spans="2:7" ht="18" customHeight="1" x14ac:dyDescent="0.25">
      <c r="B880" s="200"/>
      <c r="E880" s="24"/>
      <c r="F880" s="24"/>
      <c r="G880" s="36"/>
    </row>
    <row r="881" spans="2:7" ht="18" customHeight="1" x14ac:dyDescent="0.25">
      <c r="B881" s="200"/>
      <c r="E881" s="24"/>
      <c r="F881" s="24"/>
      <c r="G881" s="36"/>
    </row>
    <row r="882" spans="2:7" ht="18" customHeight="1" x14ac:dyDescent="0.25">
      <c r="B882" s="200"/>
      <c r="E882" s="24"/>
      <c r="F882" s="24"/>
      <c r="G882" s="36"/>
    </row>
    <row r="883" spans="2:7" ht="18" customHeight="1" x14ac:dyDescent="0.25">
      <c r="B883" s="200"/>
      <c r="E883" s="24"/>
      <c r="F883" s="24"/>
      <c r="G883" s="36"/>
    </row>
    <row r="884" spans="2:7" ht="18" customHeight="1" x14ac:dyDescent="0.25">
      <c r="B884" s="200"/>
      <c r="E884" s="24"/>
      <c r="F884" s="24"/>
      <c r="G884" s="36"/>
    </row>
    <row r="885" spans="2:7" ht="18" customHeight="1" x14ac:dyDescent="0.25">
      <c r="B885" s="200"/>
      <c r="E885" s="24"/>
      <c r="F885" s="24"/>
      <c r="G885" s="36"/>
    </row>
    <row r="886" spans="2:7" ht="18" customHeight="1" x14ac:dyDescent="0.25">
      <c r="B886" s="200"/>
      <c r="E886" s="24"/>
      <c r="F886" s="24"/>
      <c r="G886" s="36"/>
    </row>
    <row r="887" spans="2:7" ht="18" customHeight="1" x14ac:dyDescent="0.25">
      <c r="B887" s="200"/>
      <c r="E887" s="24"/>
      <c r="F887" s="24"/>
      <c r="G887" s="36"/>
    </row>
    <row r="888" spans="2:7" ht="18" customHeight="1" x14ac:dyDescent="0.25">
      <c r="B888" s="200"/>
      <c r="E888" s="24"/>
      <c r="F888" s="24"/>
      <c r="G888" s="36"/>
    </row>
    <row r="889" spans="2:7" ht="18" customHeight="1" x14ac:dyDescent="0.25">
      <c r="B889" s="200"/>
      <c r="E889" s="24"/>
      <c r="F889" s="24"/>
      <c r="G889" s="36"/>
    </row>
    <row r="890" spans="2:7" ht="18" customHeight="1" x14ac:dyDescent="0.25">
      <c r="B890" s="200"/>
      <c r="E890" s="24"/>
      <c r="F890" s="24"/>
      <c r="G890" s="36"/>
    </row>
    <row r="891" spans="2:7" ht="18" customHeight="1" x14ac:dyDescent="0.25">
      <c r="B891" s="200"/>
      <c r="E891" s="24"/>
      <c r="F891" s="24"/>
      <c r="G891" s="36"/>
    </row>
    <row r="892" spans="2:7" ht="18" customHeight="1" x14ac:dyDescent="0.25">
      <c r="B892" s="200"/>
      <c r="E892" s="24"/>
      <c r="F892" s="24"/>
      <c r="G892" s="36"/>
    </row>
    <row r="893" spans="2:7" ht="18" customHeight="1" x14ac:dyDescent="0.25">
      <c r="B893" s="200"/>
      <c r="E893" s="24"/>
      <c r="F893" s="24"/>
      <c r="G893" s="36"/>
    </row>
    <row r="894" spans="2:7" ht="18" customHeight="1" x14ac:dyDescent="0.25">
      <c r="B894" s="200"/>
      <c r="E894" s="24"/>
      <c r="F894" s="24"/>
      <c r="G894" s="36"/>
    </row>
    <row r="895" spans="2:7" ht="18" customHeight="1" x14ac:dyDescent="0.25">
      <c r="B895" s="200"/>
      <c r="E895" s="24"/>
      <c r="F895" s="24"/>
      <c r="G895" s="36"/>
    </row>
    <row r="896" spans="2:7" ht="18" customHeight="1" x14ac:dyDescent="0.25">
      <c r="B896" s="200"/>
      <c r="E896" s="24"/>
      <c r="F896" s="24"/>
      <c r="G896" s="36"/>
    </row>
    <row r="897" spans="2:7" ht="18" customHeight="1" x14ac:dyDescent="0.25">
      <c r="B897" s="200"/>
      <c r="E897" s="24"/>
      <c r="F897" s="24"/>
      <c r="G897" s="36"/>
    </row>
    <row r="898" spans="2:7" ht="18" customHeight="1" x14ac:dyDescent="0.25">
      <c r="B898" s="200"/>
      <c r="E898" s="24"/>
      <c r="F898" s="24"/>
      <c r="G898" s="36"/>
    </row>
    <row r="899" spans="2:7" ht="18" customHeight="1" x14ac:dyDescent="0.25">
      <c r="B899" s="200"/>
      <c r="E899" s="24"/>
      <c r="F899" s="24"/>
      <c r="G899" s="36"/>
    </row>
    <row r="900" spans="2:7" ht="18" customHeight="1" x14ac:dyDescent="0.25">
      <c r="B900" s="200"/>
      <c r="E900" s="24"/>
      <c r="F900" s="24"/>
      <c r="G900" s="36"/>
    </row>
    <row r="901" spans="2:7" ht="18" customHeight="1" x14ac:dyDescent="0.25">
      <c r="B901" s="200"/>
      <c r="E901" s="24"/>
      <c r="F901" s="24"/>
      <c r="G901" s="36"/>
    </row>
    <row r="902" spans="2:7" ht="18" customHeight="1" x14ac:dyDescent="0.25">
      <c r="B902" s="200"/>
      <c r="E902" s="24"/>
      <c r="F902" s="24"/>
      <c r="G902" s="36"/>
    </row>
    <row r="903" spans="2:7" ht="18" customHeight="1" x14ac:dyDescent="0.25">
      <c r="B903" s="200"/>
      <c r="E903" s="24"/>
      <c r="F903" s="24"/>
      <c r="G903" s="36"/>
    </row>
    <row r="904" spans="2:7" ht="18" customHeight="1" x14ac:dyDescent="0.25">
      <c r="B904" s="200"/>
      <c r="E904" s="24"/>
      <c r="F904" s="24"/>
      <c r="G904" s="36"/>
    </row>
    <row r="905" spans="2:7" ht="18" customHeight="1" x14ac:dyDescent="0.25">
      <c r="B905" s="200"/>
      <c r="E905" s="24"/>
      <c r="F905" s="24"/>
      <c r="G905" s="36"/>
    </row>
    <row r="906" spans="2:7" ht="18" customHeight="1" x14ac:dyDescent="0.25">
      <c r="B906" s="200"/>
      <c r="E906" s="24"/>
      <c r="F906" s="24"/>
      <c r="G906" s="36"/>
    </row>
    <row r="907" spans="2:7" ht="18" customHeight="1" x14ac:dyDescent="0.25">
      <c r="B907" s="200"/>
      <c r="E907" s="24"/>
      <c r="F907" s="24"/>
      <c r="G907" s="36"/>
    </row>
    <row r="908" spans="2:7" ht="18" customHeight="1" x14ac:dyDescent="0.25">
      <c r="B908" s="200"/>
      <c r="E908" s="24"/>
      <c r="F908" s="24"/>
      <c r="G908" s="36"/>
    </row>
    <row r="909" spans="2:7" ht="18" customHeight="1" x14ac:dyDescent="0.25">
      <c r="B909" s="200"/>
      <c r="E909" s="24"/>
      <c r="F909" s="24"/>
      <c r="G909" s="36"/>
    </row>
    <row r="910" spans="2:7" ht="18" customHeight="1" x14ac:dyDescent="0.25">
      <c r="B910" s="200"/>
      <c r="E910" s="24"/>
      <c r="F910" s="24"/>
      <c r="G910" s="36"/>
    </row>
    <row r="911" spans="2:7" ht="18" customHeight="1" x14ac:dyDescent="0.25">
      <c r="B911" s="200"/>
      <c r="E911" s="24"/>
      <c r="F911" s="24"/>
      <c r="G911" s="36"/>
    </row>
    <row r="912" spans="2:7" ht="18" customHeight="1" x14ac:dyDescent="0.25">
      <c r="B912" s="200"/>
      <c r="E912" s="24"/>
      <c r="F912" s="24"/>
      <c r="G912" s="36"/>
    </row>
    <row r="913" spans="2:7" ht="18" customHeight="1" x14ac:dyDescent="0.25">
      <c r="B913" s="200"/>
      <c r="E913" s="24"/>
      <c r="F913" s="24"/>
      <c r="G913" s="36"/>
    </row>
    <row r="914" spans="2:7" ht="18" customHeight="1" x14ac:dyDescent="0.25">
      <c r="B914" s="200"/>
      <c r="E914" s="24"/>
      <c r="F914" s="24"/>
      <c r="G914" s="36"/>
    </row>
    <row r="915" spans="2:7" ht="18" customHeight="1" x14ac:dyDescent="0.25">
      <c r="B915" s="200"/>
      <c r="E915" s="24"/>
      <c r="F915" s="24"/>
      <c r="G915" s="36"/>
    </row>
    <row r="916" spans="2:7" ht="18" customHeight="1" x14ac:dyDescent="0.25">
      <c r="B916" s="200"/>
      <c r="E916" s="24"/>
      <c r="F916" s="24"/>
      <c r="G916" s="36"/>
    </row>
    <row r="917" spans="2:7" ht="18" customHeight="1" x14ac:dyDescent="0.25">
      <c r="B917" s="200"/>
      <c r="E917" s="24"/>
      <c r="F917" s="24"/>
      <c r="G917" s="36"/>
    </row>
    <row r="918" spans="2:7" ht="18" customHeight="1" x14ac:dyDescent="0.25">
      <c r="B918" s="200"/>
      <c r="E918" s="24"/>
      <c r="F918" s="24"/>
      <c r="G918" s="36"/>
    </row>
    <row r="919" spans="2:7" ht="18" customHeight="1" x14ac:dyDescent="0.25">
      <c r="B919" s="200"/>
      <c r="E919" s="24"/>
      <c r="F919" s="24"/>
      <c r="G919" s="36"/>
    </row>
    <row r="920" spans="2:7" ht="18" customHeight="1" x14ac:dyDescent="0.25">
      <c r="B920" s="200"/>
      <c r="E920" s="24"/>
      <c r="F920" s="24"/>
      <c r="G920" s="36"/>
    </row>
    <row r="921" spans="2:7" ht="18" customHeight="1" x14ac:dyDescent="0.25">
      <c r="B921" s="200"/>
      <c r="E921" s="24"/>
      <c r="F921" s="24"/>
      <c r="G921" s="36"/>
    </row>
    <row r="922" spans="2:7" ht="18" customHeight="1" x14ac:dyDescent="0.25">
      <c r="B922" s="200"/>
      <c r="E922" s="24"/>
      <c r="F922" s="24"/>
      <c r="G922" s="36"/>
    </row>
    <row r="923" spans="2:7" ht="18" customHeight="1" x14ac:dyDescent="0.25">
      <c r="B923" s="200"/>
      <c r="E923" s="24"/>
      <c r="F923" s="24"/>
      <c r="G923" s="36"/>
    </row>
    <row r="924" spans="2:7" ht="18" customHeight="1" x14ac:dyDescent="0.25">
      <c r="B924" s="200"/>
      <c r="E924" s="24"/>
      <c r="F924" s="24"/>
      <c r="G924" s="36"/>
    </row>
    <row r="925" spans="2:7" ht="18" customHeight="1" x14ac:dyDescent="0.25">
      <c r="B925" s="200"/>
      <c r="E925" s="24"/>
      <c r="F925" s="24"/>
      <c r="G925" s="36"/>
    </row>
    <row r="926" spans="2:7" ht="18" customHeight="1" x14ac:dyDescent="0.25">
      <c r="B926" s="200"/>
      <c r="E926" s="24"/>
      <c r="F926" s="24"/>
      <c r="G926" s="36"/>
    </row>
    <row r="927" spans="2:7" ht="18" customHeight="1" x14ac:dyDescent="0.25">
      <c r="B927" s="200"/>
      <c r="E927" s="24"/>
      <c r="F927" s="24"/>
      <c r="G927" s="36"/>
    </row>
    <row r="928" spans="2:7" ht="18" customHeight="1" x14ac:dyDescent="0.25">
      <c r="B928" s="200"/>
      <c r="E928" s="24"/>
      <c r="F928" s="24"/>
      <c r="G928" s="36"/>
    </row>
    <row r="929" spans="2:7" ht="18" customHeight="1" x14ac:dyDescent="0.25">
      <c r="B929" s="200"/>
      <c r="E929" s="24"/>
      <c r="F929" s="24"/>
      <c r="G929" s="36"/>
    </row>
    <row r="930" spans="2:7" ht="18" customHeight="1" x14ac:dyDescent="0.25">
      <c r="B930" s="200"/>
      <c r="E930" s="24"/>
      <c r="F930" s="24"/>
      <c r="G930" s="36"/>
    </row>
    <row r="931" spans="2:7" ht="18" customHeight="1" x14ac:dyDescent="0.25">
      <c r="B931" s="200"/>
      <c r="E931" s="24"/>
      <c r="F931" s="24"/>
      <c r="G931" s="36"/>
    </row>
    <row r="932" spans="2:7" ht="18" customHeight="1" x14ac:dyDescent="0.25">
      <c r="B932" s="200"/>
      <c r="E932" s="24"/>
      <c r="F932" s="24"/>
      <c r="G932" s="36"/>
    </row>
    <row r="933" spans="2:7" ht="18" customHeight="1" x14ac:dyDescent="0.25">
      <c r="B933" s="200"/>
      <c r="E933" s="24"/>
      <c r="F933" s="24"/>
      <c r="G933" s="36"/>
    </row>
    <row r="934" spans="2:7" ht="18" customHeight="1" x14ac:dyDescent="0.25">
      <c r="B934" s="200"/>
      <c r="E934" s="24"/>
      <c r="F934" s="24"/>
      <c r="G934" s="36"/>
    </row>
    <row r="935" spans="2:7" ht="18" customHeight="1" x14ac:dyDescent="0.25">
      <c r="B935" s="200"/>
      <c r="E935" s="24"/>
      <c r="F935" s="24"/>
      <c r="G935" s="36"/>
    </row>
    <row r="936" spans="2:7" ht="18" customHeight="1" x14ac:dyDescent="0.25">
      <c r="B936" s="200"/>
      <c r="E936" s="24"/>
      <c r="F936" s="24"/>
      <c r="G936" s="36"/>
    </row>
    <row r="937" spans="2:7" ht="18" customHeight="1" x14ac:dyDescent="0.25">
      <c r="B937" s="200"/>
      <c r="E937" s="24"/>
      <c r="F937" s="24"/>
      <c r="G937" s="36"/>
    </row>
    <row r="938" spans="2:7" ht="18" customHeight="1" x14ac:dyDescent="0.25">
      <c r="B938" s="200"/>
      <c r="E938" s="24"/>
      <c r="F938" s="24"/>
      <c r="G938" s="36"/>
    </row>
    <row r="939" spans="2:7" ht="18" customHeight="1" x14ac:dyDescent="0.25">
      <c r="B939" s="200"/>
      <c r="E939" s="24"/>
      <c r="F939" s="24"/>
      <c r="G939" s="36"/>
    </row>
    <row r="940" spans="2:7" ht="18" customHeight="1" x14ac:dyDescent="0.25">
      <c r="B940" s="200"/>
      <c r="E940" s="24"/>
      <c r="F940" s="24"/>
      <c r="G940" s="36"/>
    </row>
    <row r="941" spans="2:7" ht="18" customHeight="1" x14ac:dyDescent="0.25">
      <c r="B941" s="200"/>
      <c r="E941" s="24"/>
      <c r="F941" s="24"/>
      <c r="G941" s="36"/>
    </row>
    <row r="942" spans="2:7" ht="18" customHeight="1" x14ac:dyDescent="0.25">
      <c r="B942" s="200"/>
      <c r="E942" s="24"/>
      <c r="F942" s="24"/>
      <c r="G942" s="36"/>
    </row>
    <row r="943" spans="2:7" ht="18" customHeight="1" x14ac:dyDescent="0.25">
      <c r="B943" s="200"/>
      <c r="E943" s="24"/>
      <c r="F943" s="24"/>
      <c r="G943" s="36"/>
    </row>
    <row r="944" spans="2:7" ht="18" customHeight="1" x14ac:dyDescent="0.25">
      <c r="B944" s="200"/>
      <c r="E944" s="24"/>
      <c r="F944" s="24"/>
      <c r="G944" s="36"/>
    </row>
    <row r="945" spans="2:7" ht="18" customHeight="1" x14ac:dyDescent="0.25">
      <c r="B945" s="200"/>
      <c r="E945" s="24"/>
      <c r="F945" s="24"/>
      <c r="G945" s="36"/>
    </row>
    <row r="946" spans="2:7" ht="18" customHeight="1" x14ac:dyDescent="0.25">
      <c r="B946" s="200"/>
      <c r="E946" s="24"/>
      <c r="F946" s="24"/>
      <c r="G946" s="36"/>
    </row>
    <row r="947" spans="2:7" ht="18" customHeight="1" x14ac:dyDescent="0.25">
      <c r="B947" s="200"/>
      <c r="E947" s="24"/>
      <c r="F947" s="24"/>
      <c r="G947" s="36"/>
    </row>
    <row r="948" spans="2:7" ht="18" customHeight="1" x14ac:dyDescent="0.25">
      <c r="B948" s="200"/>
      <c r="E948" s="24"/>
      <c r="F948" s="24"/>
      <c r="G948" s="36"/>
    </row>
    <row r="949" spans="2:7" ht="18" customHeight="1" x14ac:dyDescent="0.25">
      <c r="B949" s="200"/>
      <c r="E949" s="24"/>
      <c r="F949" s="24"/>
      <c r="G949" s="36"/>
    </row>
    <row r="950" spans="2:7" ht="18" customHeight="1" x14ac:dyDescent="0.25">
      <c r="B950" s="200"/>
      <c r="E950" s="24"/>
      <c r="F950" s="24"/>
      <c r="G950" s="36"/>
    </row>
    <row r="951" spans="2:7" ht="18" customHeight="1" x14ac:dyDescent="0.25">
      <c r="B951" s="200"/>
      <c r="E951" s="24"/>
      <c r="F951" s="24"/>
      <c r="G951" s="36"/>
    </row>
    <row r="952" spans="2:7" ht="18" customHeight="1" x14ac:dyDescent="0.25">
      <c r="B952" s="200"/>
      <c r="E952" s="24"/>
      <c r="F952" s="24"/>
      <c r="G952" s="36"/>
    </row>
    <row r="953" spans="2:7" ht="18" customHeight="1" x14ac:dyDescent="0.25">
      <c r="B953" s="200"/>
      <c r="E953" s="24"/>
      <c r="F953" s="24"/>
      <c r="G953" s="36"/>
    </row>
    <row r="954" spans="2:7" ht="18" customHeight="1" x14ac:dyDescent="0.25">
      <c r="B954" s="200"/>
      <c r="E954" s="24"/>
      <c r="F954" s="24"/>
      <c r="G954" s="36"/>
    </row>
    <row r="955" spans="2:7" ht="18" customHeight="1" x14ac:dyDescent="0.25">
      <c r="B955" s="200"/>
      <c r="E955" s="24"/>
      <c r="F955" s="24"/>
      <c r="G955" s="36"/>
    </row>
    <row r="956" spans="2:7" ht="18" customHeight="1" x14ac:dyDescent="0.25">
      <c r="B956" s="200"/>
      <c r="E956" s="24"/>
      <c r="F956" s="24"/>
      <c r="G956" s="36"/>
    </row>
    <row r="957" spans="2:7" ht="18" customHeight="1" x14ac:dyDescent="0.25">
      <c r="B957" s="200"/>
      <c r="E957" s="24"/>
      <c r="F957" s="24"/>
      <c r="G957" s="36"/>
    </row>
    <row r="958" spans="2:7" ht="18" customHeight="1" x14ac:dyDescent="0.25">
      <c r="B958" s="200"/>
      <c r="E958" s="24"/>
      <c r="F958" s="24"/>
      <c r="G958" s="36"/>
    </row>
    <row r="959" spans="2:7" ht="18" customHeight="1" x14ac:dyDescent="0.25">
      <c r="B959" s="200"/>
      <c r="E959" s="24"/>
      <c r="F959" s="24"/>
      <c r="G959" s="36"/>
    </row>
    <row r="960" spans="2:7" ht="18" customHeight="1" x14ac:dyDescent="0.25">
      <c r="B960" s="200"/>
      <c r="E960" s="24"/>
      <c r="F960" s="24"/>
      <c r="G960" s="36"/>
    </row>
    <row r="961" spans="2:7" ht="18" customHeight="1" x14ac:dyDescent="0.25">
      <c r="B961" s="200"/>
      <c r="E961" s="24"/>
      <c r="F961" s="24"/>
      <c r="G961" s="36"/>
    </row>
    <row r="962" spans="2:7" ht="18" customHeight="1" x14ac:dyDescent="0.25">
      <c r="B962" s="200"/>
      <c r="E962" s="24"/>
      <c r="F962" s="24"/>
      <c r="G962" s="36"/>
    </row>
    <row r="963" spans="2:7" ht="18" customHeight="1" x14ac:dyDescent="0.25">
      <c r="B963" s="200"/>
      <c r="E963" s="24"/>
      <c r="F963" s="24"/>
      <c r="G963" s="36"/>
    </row>
    <row r="964" spans="2:7" ht="18" customHeight="1" x14ac:dyDescent="0.25">
      <c r="B964" s="200"/>
      <c r="E964" s="24"/>
      <c r="F964" s="24"/>
      <c r="G964" s="36"/>
    </row>
    <row r="965" spans="2:7" ht="18" customHeight="1" x14ac:dyDescent="0.25">
      <c r="B965" s="200"/>
      <c r="E965" s="24"/>
      <c r="F965" s="24"/>
      <c r="G965" s="36"/>
    </row>
    <row r="966" spans="2:7" ht="18" customHeight="1" x14ac:dyDescent="0.25">
      <c r="B966" s="200"/>
      <c r="E966" s="24"/>
      <c r="F966" s="24"/>
      <c r="G966" s="36"/>
    </row>
    <row r="967" spans="2:7" ht="18" customHeight="1" x14ac:dyDescent="0.25">
      <c r="B967" s="200"/>
      <c r="E967" s="24"/>
      <c r="F967" s="24"/>
      <c r="G967" s="36"/>
    </row>
    <row r="968" spans="2:7" ht="18" customHeight="1" x14ac:dyDescent="0.25">
      <c r="B968" s="200"/>
      <c r="E968" s="24"/>
      <c r="F968" s="24"/>
      <c r="G968" s="36"/>
    </row>
    <row r="969" spans="2:7" ht="18" customHeight="1" x14ac:dyDescent="0.25">
      <c r="B969" s="200"/>
      <c r="E969" s="24"/>
      <c r="F969" s="24"/>
      <c r="G969" s="36"/>
    </row>
    <row r="970" spans="2:7" ht="18" customHeight="1" x14ac:dyDescent="0.25">
      <c r="B970" s="200"/>
      <c r="E970" s="24"/>
      <c r="F970" s="24"/>
      <c r="G970" s="36"/>
    </row>
    <row r="971" spans="2:7" ht="18" customHeight="1" x14ac:dyDescent="0.25">
      <c r="B971" s="200"/>
      <c r="E971" s="24"/>
      <c r="F971" s="24"/>
      <c r="G971" s="36"/>
    </row>
    <row r="972" spans="2:7" ht="18" customHeight="1" x14ac:dyDescent="0.25">
      <c r="B972" s="200"/>
      <c r="E972" s="24"/>
      <c r="F972" s="24"/>
      <c r="G972" s="36"/>
    </row>
    <row r="973" spans="2:7" ht="18" customHeight="1" x14ac:dyDescent="0.25">
      <c r="B973" s="200"/>
      <c r="E973" s="24"/>
      <c r="F973" s="24"/>
      <c r="G973" s="36"/>
    </row>
    <row r="974" spans="2:7" ht="18" customHeight="1" x14ac:dyDescent="0.25">
      <c r="B974" s="200"/>
      <c r="E974" s="24"/>
      <c r="F974" s="24"/>
      <c r="G974" s="36"/>
    </row>
    <row r="975" spans="2:7" ht="18" customHeight="1" x14ac:dyDescent="0.25">
      <c r="B975" s="200"/>
      <c r="E975" s="24"/>
      <c r="F975" s="24"/>
      <c r="G975" s="36"/>
    </row>
    <row r="976" spans="2:7" ht="18" customHeight="1" x14ac:dyDescent="0.25">
      <c r="B976" s="200"/>
      <c r="E976" s="24"/>
      <c r="F976" s="24"/>
      <c r="G976" s="36"/>
    </row>
    <row r="977" spans="2:7" ht="18" customHeight="1" x14ac:dyDescent="0.25">
      <c r="B977" s="200"/>
      <c r="E977" s="24"/>
      <c r="F977" s="24"/>
      <c r="G977" s="36"/>
    </row>
    <row r="978" spans="2:7" ht="18" customHeight="1" x14ac:dyDescent="0.25">
      <c r="B978" s="200"/>
      <c r="E978" s="24"/>
      <c r="F978" s="24"/>
      <c r="G978" s="36"/>
    </row>
    <row r="979" spans="2:7" ht="18" customHeight="1" x14ac:dyDescent="0.25">
      <c r="B979" s="200"/>
      <c r="E979" s="24"/>
      <c r="F979" s="24"/>
      <c r="G979" s="36"/>
    </row>
    <row r="980" spans="2:7" ht="18" customHeight="1" x14ac:dyDescent="0.25">
      <c r="B980" s="200"/>
      <c r="E980" s="24"/>
      <c r="F980" s="24"/>
      <c r="G980" s="36"/>
    </row>
    <row r="981" spans="2:7" ht="18" customHeight="1" x14ac:dyDescent="0.25">
      <c r="B981" s="200"/>
      <c r="E981" s="24"/>
      <c r="F981" s="24"/>
      <c r="G981" s="36"/>
    </row>
    <row r="982" spans="2:7" ht="18" customHeight="1" x14ac:dyDescent="0.25">
      <c r="B982" s="200"/>
      <c r="E982" s="24"/>
      <c r="F982" s="24"/>
      <c r="G982" s="36"/>
    </row>
    <row r="983" spans="2:7" ht="18" customHeight="1" x14ac:dyDescent="0.25">
      <c r="B983" s="200"/>
      <c r="E983" s="24"/>
      <c r="F983" s="24"/>
      <c r="G983" s="36"/>
    </row>
    <row r="984" spans="2:7" ht="18" customHeight="1" x14ac:dyDescent="0.25">
      <c r="B984" s="200"/>
      <c r="E984" s="24"/>
      <c r="F984" s="24"/>
      <c r="G984" s="36"/>
    </row>
    <row r="985" spans="2:7" ht="18" customHeight="1" x14ac:dyDescent="0.25">
      <c r="B985" s="200"/>
      <c r="E985" s="24"/>
      <c r="F985" s="24"/>
      <c r="G985" s="36"/>
    </row>
    <row r="986" spans="2:7" ht="18" customHeight="1" x14ac:dyDescent="0.25">
      <c r="B986" s="200"/>
      <c r="E986" s="24"/>
      <c r="F986" s="24"/>
      <c r="G986" s="36"/>
    </row>
    <row r="987" spans="2:7" ht="18" customHeight="1" x14ac:dyDescent="0.25">
      <c r="B987" s="200"/>
      <c r="E987" s="24"/>
      <c r="F987" s="24"/>
      <c r="G987" s="36"/>
    </row>
    <row r="988" spans="2:7" ht="18" customHeight="1" x14ac:dyDescent="0.25">
      <c r="B988" s="200"/>
      <c r="E988" s="24"/>
      <c r="F988" s="24"/>
      <c r="G988" s="36"/>
    </row>
    <row r="989" spans="2:7" ht="18" customHeight="1" x14ac:dyDescent="0.25">
      <c r="B989" s="200"/>
      <c r="E989" s="24"/>
      <c r="F989" s="24"/>
      <c r="G989" s="36"/>
    </row>
    <row r="990" spans="2:7" ht="18" customHeight="1" x14ac:dyDescent="0.25">
      <c r="B990" s="200"/>
      <c r="E990" s="24"/>
      <c r="F990" s="24"/>
      <c r="G990" s="36"/>
    </row>
    <row r="991" spans="2:7" ht="18" customHeight="1" x14ac:dyDescent="0.25">
      <c r="B991" s="200"/>
      <c r="E991" s="24"/>
      <c r="F991" s="24"/>
      <c r="G991" s="36"/>
    </row>
    <row r="992" spans="2:7" ht="18" customHeight="1" x14ac:dyDescent="0.25">
      <c r="B992" s="200"/>
      <c r="E992" s="24"/>
      <c r="F992" s="24"/>
      <c r="G992" s="36"/>
    </row>
    <row r="993" spans="2:7" ht="18" customHeight="1" x14ac:dyDescent="0.25">
      <c r="B993" s="200"/>
      <c r="E993" s="24"/>
      <c r="F993" s="24"/>
      <c r="G993" s="36"/>
    </row>
    <row r="994" spans="2:7" ht="18" customHeight="1" x14ac:dyDescent="0.25">
      <c r="B994" s="200"/>
      <c r="E994" s="24"/>
      <c r="F994" s="24"/>
      <c r="G994" s="36"/>
    </row>
    <row r="995" spans="2:7" ht="18" customHeight="1" x14ac:dyDescent="0.25">
      <c r="B995" s="200"/>
      <c r="E995" s="24"/>
      <c r="F995" s="24"/>
      <c r="G995" s="36"/>
    </row>
    <row r="996" spans="2:7" ht="18" customHeight="1" x14ac:dyDescent="0.25">
      <c r="B996" s="200"/>
      <c r="E996" s="24"/>
      <c r="F996" s="24"/>
      <c r="G996" s="36"/>
    </row>
    <row r="997" spans="2:7" ht="18" customHeight="1" x14ac:dyDescent="0.25">
      <c r="B997" s="200"/>
      <c r="E997" s="24"/>
      <c r="F997" s="24"/>
      <c r="G997" s="36"/>
    </row>
    <row r="998" spans="2:7" ht="18" customHeight="1" x14ac:dyDescent="0.25">
      <c r="B998" s="200"/>
      <c r="E998" s="24"/>
      <c r="F998" s="24"/>
      <c r="G998" s="36"/>
    </row>
    <row r="999" spans="2:7" ht="18" customHeight="1" x14ac:dyDescent="0.25">
      <c r="B999" s="200"/>
      <c r="E999" s="24"/>
      <c r="F999" s="24"/>
      <c r="G999" s="36"/>
    </row>
    <row r="1000" spans="2:7" ht="18" customHeight="1" x14ac:dyDescent="0.25">
      <c r="B1000" s="200"/>
      <c r="E1000" s="24"/>
      <c r="F1000" s="24"/>
      <c r="G1000" s="36"/>
    </row>
    <row r="1001" spans="2:7" ht="18" customHeight="1" x14ac:dyDescent="0.25">
      <c r="B1001" s="200"/>
      <c r="E1001" s="24"/>
      <c r="F1001" s="24"/>
      <c r="G1001" s="36"/>
    </row>
    <row r="1002" spans="2:7" ht="18" customHeight="1" x14ac:dyDescent="0.25">
      <c r="B1002" s="200"/>
      <c r="E1002" s="24"/>
      <c r="F1002" s="24"/>
      <c r="G1002" s="36"/>
    </row>
    <row r="1003" spans="2:7" ht="18" customHeight="1" x14ac:dyDescent="0.25">
      <c r="B1003" s="200"/>
      <c r="E1003" s="24"/>
      <c r="F1003" s="24"/>
      <c r="G1003" s="36"/>
    </row>
    <row r="1004" spans="2:7" ht="18" customHeight="1" x14ac:dyDescent="0.25">
      <c r="B1004" s="200"/>
      <c r="E1004" s="24"/>
      <c r="F1004" s="24"/>
      <c r="G1004" s="36"/>
    </row>
    <row r="1005" spans="2:7" ht="18" customHeight="1" x14ac:dyDescent="0.25">
      <c r="B1005" s="200"/>
      <c r="E1005" s="24"/>
      <c r="F1005" s="24"/>
      <c r="G1005" s="36"/>
    </row>
    <row r="1006" spans="2:7" ht="18" customHeight="1" x14ac:dyDescent="0.25">
      <c r="B1006" s="200"/>
      <c r="E1006" s="24"/>
      <c r="F1006" s="24"/>
      <c r="G1006" s="36"/>
    </row>
    <row r="1007" spans="2:7" ht="18" customHeight="1" x14ac:dyDescent="0.25">
      <c r="B1007" s="200"/>
      <c r="E1007" s="24"/>
      <c r="F1007" s="24"/>
      <c r="G1007" s="36"/>
    </row>
    <row r="1008" spans="2:7" ht="18" customHeight="1" x14ac:dyDescent="0.25">
      <c r="B1008" s="200"/>
      <c r="E1008" s="24"/>
      <c r="F1008" s="24"/>
      <c r="G1008" s="36"/>
    </row>
    <row r="1009" spans="2:7" ht="18" customHeight="1" x14ac:dyDescent="0.25">
      <c r="B1009" s="200"/>
      <c r="E1009" s="24"/>
      <c r="F1009" s="24"/>
      <c r="G1009" s="36"/>
    </row>
    <row r="1010" spans="2:7" ht="18" customHeight="1" x14ac:dyDescent="0.25">
      <c r="B1010" s="200"/>
      <c r="E1010" s="24"/>
      <c r="F1010" s="24"/>
      <c r="G1010" s="36"/>
    </row>
    <row r="1011" spans="2:7" ht="18" customHeight="1" x14ac:dyDescent="0.25">
      <c r="B1011" s="200"/>
      <c r="E1011" s="24"/>
      <c r="F1011" s="24"/>
      <c r="G1011" s="36"/>
    </row>
    <row r="1012" spans="2:7" ht="18" customHeight="1" x14ac:dyDescent="0.25">
      <c r="B1012" s="200"/>
      <c r="E1012" s="24"/>
      <c r="F1012" s="24"/>
      <c r="G1012" s="36"/>
    </row>
    <row r="1013" spans="2:7" ht="18" customHeight="1" x14ac:dyDescent="0.25">
      <c r="B1013" s="200"/>
      <c r="E1013" s="24"/>
      <c r="F1013" s="24"/>
      <c r="G1013" s="36"/>
    </row>
    <row r="1014" spans="2:7" ht="18" customHeight="1" x14ac:dyDescent="0.25">
      <c r="B1014" s="200"/>
      <c r="E1014" s="24"/>
      <c r="F1014" s="24"/>
      <c r="G1014" s="36"/>
    </row>
    <row r="1015" spans="2:7" ht="18" customHeight="1" x14ac:dyDescent="0.25">
      <c r="B1015" s="200"/>
      <c r="E1015" s="24"/>
      <c r="F1015" s="24"/>
      <c r="G1015" s="36"/>
    </row>
    <row r="1016" spans="2:7" ht="18" customHeight="1" x14ac:dyDescent="0.25">
      <c r="B1016" s="200"/>
      <c r="E1016" s="24"/>
      <c r="F1016" s="24"/>
      <c r="G1016" s="36"/>
    </row>
    <row r="1017" spans="2:7" ht="18" customHeight="1" x14ac:dyDescent="0.25">
      <c r="B1017" s="200"/>
      <c r="E1017" s="24"/>
      <c r="F1017" s="24"/>
      <c r="G1017" s="36"/>
    </row>
    <row r="1018" spans="2:7" ht="18" customHeight="1" x14ac:dyDescent="0.25">
      <c r="B1018" s="200"/>
      <c r="E1018" s="24"/>
      <c r="F1018" s="24"/>
      <c r="G1018" s="36"/>
    </row>
    <row r="1019" spans="2:7" ht="18" customHeight="1" x14ac:dyDescent="0.25">
      <c r="B1019" s="200"/>
      <c r="E1019" s="24"/>
      <c r="F1019" s="24"/>
      <c r="G1019" s="36"/>
    </row>
    <row r="1020" spans="2:7" ht="18" customHeight="1" x14ac:dyDescent="0.25">
      <c r="B1020" s="200"/>
      <c r="E1020" s="24"/>
      <c r="F1020" s="24"/>
      <c r="G1020" s="36"/>
    </row>
    <row r="1021" spans="2:7" ht="18" customHeight="1" x14ac:dyDescent="0.25">
      <c r="B1021" s="200"/>
      <c r="E1021" s="24"/>
      <c r="F1021" s="24"/>
      <c r="G1021" s="36"/>
    </row>
    <row r="1022" spans="2:7" ht="18" customHeight="1" x14ac:dyDescent="0.25">
      <c r="B1022" s="200"/>
      <c r="E1022" s="24"/>
      <c r="F1022" s="24"/>
      <c r="G1022" s="36"/>
    </row>
    <row r="1023" spans="2:7" ht="18" customHeight="1" x14ac:dyDescent="0.25">
      <c r="B1023" s="200"/>
      <c r="E1023" s="24"/>
      <c r="F1023" s="24"/>
      <c r="G1023" s="36"/>
    </row>
    <row r="1024" spans="2:7" ht="18" customHeight="1" x14ac:dyDescent="0.25">
      <c r="B1024" s="200"/>
      <c r="E1024" s="24"/>
      <c r="F1024" s="24"/>
      <c r="G1024" s="36"/>
    </row>
    <row r="1025" spans="2:7" ht="18" customHeight="1" x14ac:dyDescent="0.25">
      <c r="B1025" s="200"/>
      <c r="E1025" s="24"/>
      <c r="F1025" s="24"/>
      <c r="G1025" s="36"/>
    </row>
    <row r="1026" spans="2:7" ht="18" customHeight="1" x14ac:dyDescent="0.25">
      <c r="B1026" s="200"/>
      <c r="E1026" s="24"/>
      <c r="F1026" s="24"/>
      <c r="G1026" s="36"/>
    </row>
    <row r="1027" spans="2:7" ht="18" customHeight="1" x14ac:dyDescent="0.25">
      <c r="B1027" s="200"/>
      <c r="E1027" s="24"/>
      <c r="F1027" s="24"/>
      <c r="G1027" s="36"/>
    </row>
    <row r="1028" spans="2:7" ht="18" customHeight="1" x14ac:dyDescent="0.25">
      <c r="B1028" s="200"/>
      <c r="E1028" s="24"/>
      <c r="F1028" s="24"/>
      <c r="G1028" s="36"/>
    </row>
    <row r="1029" spans="2:7" ht="18" customHeight="1" x14ac:dyDescent="0.25">
      <c r="B1029" s="200"/>
      <c r="E1029" s="24"/>
      <c r="F1029" s="24"/>
      <c r="G1029" s="36"/>
    </row>
    <row r="1030" spans="2:7" ht="18" customHeight="1" x14ac:dyDescent="0.25">
      <c r="B1030" s="200"/>
      <c r="E1030" s="24"/>
      <c r="F1030" s="24"/>
      <c r="G1030" s="36"/>
    </row>
    <row r="1031" spans="2:7" ht="18" customHeight="1" x14ac:dyDescent="0.25">
      <c r="B1031" s="200"/>
      <c r="E1031" s="24"/>
      <c r="F1031" s="24"/>
      <c r="G1031" s="36"/>
    </row>
    <row r="1032" spans="2:7" ht="18" customHeight="1" x14ac:dyDescent="0.25">
      <c r="B1032" s="200"/>
      <c r="E1032" s="24"/>
      <c r="F1032" s="24"/>
      <c r="G1032" s="36"/>
    </row>
    <row r="1033" spans="2:7" ht="18" customHeight="1" x14ac:dyDescent="0.25">
      <c r="B1033" s="200"/>
      <c r="E1033" s="24"/>
      <c r="F1033" s="24"/>
      <c r="G1033" s="36"/>
    </row>
    <row r="1034" spans="2:7" ht="18" customHeight="1" x14ac:dyDescent="0.25">
      <c r="B1034" s="200"/>
      <c r="E1034" s="24"/>
      <c r="F1034" s="24"/>
      <c r="G1034" s="36"/>
    </row>
    <row r="1035" spans="2:7" ht="18" customHeight="1" x14ac:dyDescent="0.25">
      <c r="B1035" s="200"/>
      <c r="E1035" s="24"/>
      <c r="F1035" s="24"/>
      <c r="G1035" s="36"/>
    </row>
    <row r="1036" spans="2:7" ht="18" customHeight="1" x14ac:dyDescent="0.25">
      <c r="B1036" s="200"/>
      <c r="E1036" s="24"/>
      <c r="F1036" s="24"/>
      <c r="G1036" s="36"/>
    </row>
    <row r="1037" spans="2:7" ht="18" customHeight="1" x14ac:dyDescent="0.25">
      <c r="B1037" s="200"/>
      <c r="E1037" s="24"/>
      <c r="F1037" s="24"/>
      <c r="G1037" s="36"/>
    </row>
    <row r="1038" spans="2:7" ht="18" customHeight="1" x14ac:dyDescent="0.25">
      <c r="B1038" s="200"/>
      <c r="E1038" s="24"/>
      <c r="F1038" s="24"/>
      <c r="G1038" s="36"/>
    </row>
    <row r="1039" spans="2:7" ht="18" customHeight="1" x14ac:dyDescent="0.25">
      <c r="B1039" s="200"/>
      <c r="E1039" s="24"/>
      <c r="F1039" s="24"/>
      <c r="G1039" s="36"/>
    </row>
    <row r="1040" spans="2:7" ht="18" customHeight="1" x14ac:dyDescent="0.25">
      <c r="B1040" s="200"/>
      <c r="E1040" s="24"/>
      <c r="F1040" s="24"/>
      <c r="G1040" s="36"/>
    </row>
    <row r="1041" spans="2:7" ht="18" customHeight="1" x14ac:dyDescent="0.25">
      <c r="B1041" s="200"/>
      <c r="E1041" s="24"/>
      <c r="F1041" s="24"/>
      <c r="G1041" s="36"/>
    </row>
    <row r="1042" spans="2:7" ht="18" customHeight="1" x14ac:dyDescent="0.25">
      <c r="B1042" s="200"/>
      <c r="E1042" s="24"/>
      <c r="F1042" s="24"/>
      <c r="G1042" s="36"/>
    </row>
    <row r="1043" spans="2:7" ht="18" customHeight="1" x14ac:dyDescent="0.25">
      <c r="B1043" s="200"/>
      <c r="E1043" s="24"/>
      <c r="F1043" s="24"/>
      <c r="G1043" s="36"/>
    </row>
    <row r="1044" spans="2:7" ht="18" customHeight="1" x14ac:dyDescent="0.25">
      <c r="B1044" s="200"/>
      <c r="E1044" s="24"/>
      <c r="F1044" s="24"/>
      <c r="G1044" s="36"/>
    </row>
    <row r="1045" spans="2:7" ht="18" customHeight="1" x14ac:dyDescent="0.25">
      <c r="B1045" s="200"/>
      <c r="E1045" s="24"/>
      <c r="F1045" s="24"/>
      <c r="G1045" s="36"/>
    </row>
    <row r="1046" spans="2:7" ht="18" customHeight="1" x14ac:dyDescent="0.25">
      <c r="B1046" s="200"/>
      <c r="E1046" s="24"/>
      <c r="F1046" s="24"/>
      <c r="G1046" s="36"/>
    </row>
    <row r="1047" spans="2:7" ht="18" customHeight="1" x14ac:dyDescent="0.25">
      <c r="B1047" s="200"/>
      <c r="E1047" s="24"/>
      <c r="F1047" s="24"/>
      <c r="G1047" s="36"/>
    </row>
    <row r="1048" spans="2:7" ht="18" customHeight="1" x14ac:dyDescent="0.25">
      <c r="B1048" s="200"/>
      <c r="E1048" s="24"/>
      <c r="F1048" s="24"/>
      <c r="G1048" s="36"/>
    </row>
    <row r="1049" spans="2:7" ht="18" customHeight="1" x14ac:dyDescent="0.25">
      <c r="B1049" s="200"/>
      <c r="E1049" s="24"/>
      <c r="F1049" s="24"/>
      <c r="G1049" s="36"/>
    </row>
    <row r="1050" spans="2:7" ht="18" customHeight="1" x14ac:dyDescent="0.25">
      <c r="B1050" s="200"/>
      <c r="E1050" s="24"/>
      <c r="F1050" s="24"/>
      <c r="G1050" s="36"/>
    </row>
    <row r="1051" spans="2:7" ht="18" customHeight="1" x14ac:dyDescent="0.25">
      <c r="B1051" s="200"/>
      <c r="E1051" s="24"/>
      <c r="F1051" s="24"/>
      <c r="G1051" s="36"/>
    </row>
    <row r="1052" spans="2:7" ht="18" customHeight="1" x14ac:dyDescent="0.25">
      <c r="B1052" s="200"/>
      <c r="E1052" s="24"/>
      <c r="F1052" s="24"/>
      <c r="G1052" s="36"/>
    </row>
    <row r="1053" spans="2:7" ht="18" customHeight="1" x14ac:dyDescent="0.25">
      <c r="B1053" s="200"/>
      <c r="E1053" s="24"/>
      <c r="F1053" s="24"/>
      <c r="G1053" s="36"/>
    </row>
    <row r="1054" spans="2:7" ht="18" customHeight="1" x14ac:dyDescent="0.25">
      <c r="B1054" s="200"/>
      <c r="E1054" s="24"/>
      <c r="F1054" s="24"/>
      <c r="G1054" s="36"/>
    </row>
    <row r="1055" spans="2:7" ht="18" customHeight="1" x14ac:dyDescent="0.25">
      <c r="B1055" s="200"/>
      <c r="E1055" s="24"/>
      <c r="F1055" s="24"/>
      <c r="G1055" s="36"/>
    </row>
    <row r="1056" spans="2:7" ht="18" customHeight="1" x14ac:dyDescent="0.25">
      <c r="B1056" s="200"/>
      <c r="E1056" s="24"/>
      <c r="F1056" s="24"/>
      <c r="G1056" s="36"/>
    </row>
    <row r="1057" spans="2:7" ht="18" customHeight="1" x14ac:dyDescent="0.25">
      <c r="B1057" s="200"/>
      <c r="E1057" s="24"/>
      <c r="F1057" s="24"/>
      <c r="G1057" s="36"/>
    </row>
    <row r="1058" spans="2:7" ht="18" customHeight="1" x14ac:dyDescent="0.25">
      <c r="B1058" s="200"/>
      <c r="E1058" s="24"/>
      <c r="F1058" s="24"/>
      <c r="G1058" s="36"/>
    </row>
    <row r="1059" spans="2:7" ht="18" customHeight="1" x14ac:dyDescent="0.25">
      <c r="B1059" s="200"/>
      <c r="E1059" s="24"/>
      <c r="F1059" s="24"/>
      <c r="G1059" s="36"/>
    </row>
    <row r="1060" spans="2:7" ht="18" customHeight="1" x14ac:dyDescent="0.25">
      <c r="B1060" s="200"/>
      <c r="E1060" s="24"/>
      <c r="F1060" s="24"/>
      <c r="G1060" s="36"/>
    </row>
    <row r="1061" spans="2:7" ht="18" customHeight="1" x14ac:dyDescent="0.25">
      <c r="B1061" s="200"/>
      <c r="E1061" s="24"/>
      <c r="F1061" s="24"/>
      <c r="G1061" s="36"/>
    </row>
    <row r="1062" spans="2:7" ht="18" customHeight="1" x14ac:dyDescent="0.25">
      <c r="B1062" s="200"/>
      <c r="E1062" s="24"/>
      <c r="F1062" s="24"/>
      <c r="G1062" s="36"/>
    </row>
    <row r="1063" spans="2:7" ht="18" customHeight="1" x14ac:dyDescent="0.25">
      <c r="B1063" s="200"/>
      <c r="E1063" s="24"/>
      <c r="F1063" s="24"/>
      <c r="G1063" s="36"/>
    </row>
    <row r="1064" spans="2:7" ht="18" customHeight="1" x14ac:dyDescent="0.25">
      <c r="B1064" s="200"/>
      <c r="E1064" s="24"/>
      <c r="F1064" s="24"/>
      <c r="G1064" s="36"/>
    </row>
    <row r="1065" spans="2:7" ht="18" customHeight="1" x14ac:dyDescent="0.25">
      <c r="B1065" s="200"/>
      <c r="E1065" s="24"/>
      <c r="F1065" s="24"/>
      <c r="G1065" s="36"/>
    </row>
    <row r="1066" spans="2:7" ht="18" customHeight="1" x14ac:dyDescent="0.25">
      <c r="B1066" s="200"/>
      <c r="E1066" s="24"/>
      <c r="F1066" s="24"/>
      <c r="G1066" s="36"/>
    </row>
    <row r="1067" spans="2:7" ht="18" customHeight="1" x14ac:dyDescent="0.25">
      <c r="B1067" s="200"/>
      <c r="E1067" s="24"/>
      <c r="F1067" s="24"/>
      <c r="G1067" s="36"/>
    </row>
    <row r="1068" spans="2:7" ht="18" customHeight="1" x14ac:dyDescent="0.25">
      <c r="B1068" s="200"/>
      <c r="E1068" s="24"/>
      <c r="F1068" s="24"/>
      <c r="G1068" s="36"/>
    </row>
    <row r="1069" spans="2:7" ht="18" customHeight="1" x14ac:dyDescent="0.25">
      <c r="B1069" s="200"/>
      <c r="E1069" s="24"/>
      <c r="F1069" s="24"/>
      <c r="G1069" s="36"/>
    </row>
    <row r="1070" spans="2:7" ht="18" customHeight="1" x14ac:dyDescent="0.25">
      <c r="B1070" s="200"/>
      <c r="E1070" s="24"/>
      <c r="F1070" s="24"/>
      <c r="G1070" s="36"/>
    </row>
    <row r="1071" spans="2:7" ht="18" customHeight="1" x14ac:dyDescent="0.25">
      <c r="B1071" s="200"/>
      <c r="E1071" s="24"/>
      <c r="F1071" s="24"/>
      <c r="G1071" s="36"/>
    </row>
    <row r="1072" spans="2:7" ht="18" customHeight="1" x14ac:dyDescent="0.25">
      <c r="B1072" s="200"/>
      <c r="E1072" s="24"/>
      <c r="F1072" s="24"/>
      <c r="G1072" s="36"/>
    </row>
    <row r="1073" spans="2:7" ht="18" customHeight="1" x14ac:dyDescent="0.25">
      <c r="B1073" s="200"/>
      <c r="E1073" s="24"/>
      <c r="F1073" s="24"/>
      <c r="G1073" s="36"/>
    </row>
    <row r="1074" spans="2:7" ht="18" customHeight="1" x14ac:dyDescent="0.25">
      <c r="B1074" s="200"/>
      <c r="E1074" s="24"/>
      <c r="F1074" s="24"/>
      <c r="G1074" s="36"/>
    </row>
    <row r="1075" spans="2:7" ht="18" customHeight="1" x14ac:dyDescent="0.25">
      <c r="B1075" s="200"/>
      <c r="E1075" s="24"/>
      <c r="F1075" s="24"/>
      <c r="G1075" s="36"/>
    </row>
    <row r="1076" spans="2:7" ht="18" customHeight="1" x14ac:dyDescent="0.25">
      <c r="B1076" s="200"/>
      <c r="E1076" s="24"/>
      <c r="F1076" s="24"/>
      <c r="G1076" s="36"/>
    </row>
    <row r="1077" spans="2:7" ht="18" customHeight="1" x14ac:dyDescent="0.25">
      <c r="B1077" s="200"/>
      <c r="E1077" s="24"/>
      <c r="F1077" s="24"/>
      <c r="G1077" s="36"/>
    </row>
    <row r="1078" spans="2:7" ht="18" customHeight="1" x14ac:dyDescent="0.25">
      <c r="B1078" s="200"/>
      <c r="E1078" s="24"/>
      <c r="F1078" s="24"/>
      <c r="G1078" s="36"/>
    </row>
    <row r="1079" spans="2:7" ht="18" customHeight="1" x14ac:dyDescent="0.25">
      <c r="B1079" s="200"/>
      <c r="E1079" s="24"/>
      <c r="F1079" s="24"/>
      <c r="G1079" s="36"/>
    </row>
    <row r="1080" spans="2:7" ht="18" customHeight="1" x14ac:dyDescent="0.25">
      <c r="B1080" s="200"/>
      <c r="E1080" s="24"/>
      <c r="F1080" s="24"/>
      <c r="G1080" s="36"/>
    </row>
    <row r="1081" spans="2:7" ht="18" customHeight="1" x14ac:dyDescent="0.25">
      <c r="B1081" s="200"/>
      <c r="E1081" s="24"/>
      <c r="F1081" s="24"/>
      <c r="G1081" s="36"/>
    </row>
    <row r="1082" spans="2:7" ht="18" customHeight="1" x14ac:dyDescent="0.25">
      <c r="B1082" s="200"/>
      <c r="E1082" s="24"/>
      <c r="F1082" s="24"/>
      <c r="G1082" s="36"/>
    </row>
    <row r="1083" spans="2:7" ht="18" customHeight="1" x14ac:dyDescent="0.25">
      <c r="B1083" s="200"/>
      <c r="E1083" s="24"/>
      <c r="F1083" s="24"/>
      <c r="G1083" s="36"/>
    </row>
    <row r="1084" spans="2:7" ht="18" customHeight="1" x14ac:dyDescent="0.25">
      <c r="B1084" s="200"/>
      <c r="E1084" s="24"/>
      <c r="F1084" s="24"/>
      <c r="G1084" s="36"/>
    </row>
    <row r="1085" spans="2:7" ht="18" customHeight="1" x14ac:dyDescent="0.25">
      <c r="B1085" s="200"/>
      <c r="E1085" s="24"/>
      <c r="F1085" s="24"/>
      <c r="G1085" s="36"/>
    </row>
    <row r="1086" spans="2:7" ht="18" customHeight="1" x14ac:dyDescent="0.25">
      <c r="B1086" s="200"/>
      <c r="E1086" s="24"/>
      <c r="F1086" s="24"/>
      <c r="G1086" s="36"/>
    </row>
    <row r="1087" spans="2:7" ht="18" customHeight="1" x14ac:dyDescent="0.25">
      <c r="B1087" s="200"/>
      <c r="E1087" s="24"/>
      <c r="F1087" s="24"/>
      <c r="G1087" s="36"/>
    </row>
    <row r="1088" spans="2:7" ht="18" customHeight="1" x14ac:dyDescent="0.25">
      <c r="B1088" s="200"/>
      <c r="E1088" s="24"/>
      <c r="F1088" s="24"/>
      <c r="G1088" s="36"/>
    </row>
    <row r="1089" spans="2:7" ht="18" customHeight="1" x14ac:dyDescent="0.25">
      <c r="B1089" s="200"/>
      <c r="E1089" s="24"/>
      <c r="F1089" s="24"/>
      <c r="G1089" s="36"/>
    </row>
    <row r="1090" spans="2:7" ht="18" customHeight="1" x14ac:dyDescent="0.25">
      <c r="B1090" s="200"/>
      <c r="E1090" s="24"/>
      <c r="F1090" s="24"/>
      <c r="G1090" s="36"/>
    </row>
    <row r="1091" spans="2:7" ht="18" customHeight="1" x14ac:dyDescent="0.25">
      <c r="B1091" s="200"/>
      <c r="E1091" s="24"/>
      <c r="F1091" s="24"/>
      <c r="G1091" s="36"/>
    </row>
    <row r="1092" spans="2:7" ht="18" customHeight="1" x14ac:dyDescent="0.25">
      <c r="B1092" s="200"/>
      <c r="E1092" s="24"/>
      <c r="F1092" s="24"/>
      <c r="G1092" s="36"/>
    </row>
    <row r="1093" spans="2:7" ht="18" customHeight="1" x14ac:dyDescent="0.25">
      <c r="B1093" s="200"/>
      <c r="E1093" s="24"/>
      <c r="F1093" s="24"/>
      <c r="G1093" s="36"/>
    </row>
    <row r="1094" spans="2:7" ht="18" customHeight="1" x14ac:dyDescent="0.25">
      <c r="B1094" s="200"/>
      <c r="E1094" s="24"/>
      <c r="F1094" s="24"/>
      <c r="G1094" s="36"/>
    </row>
    <row r="1095" spans="2:7" ht="18" customHeight="1" x14ac:dyDescent="0.25">
      <c r="B1095" s="200"/>
      <c r="E1095" s="24"/>
      <c r="F1095" s="24"/>
      <c r="G1095" s="36"/>
    </row>
    <row r="1096" spans="2:7" ht="18" customHeight="1" x14ac:dyDescent="0.25">
      <c r="B1096" s="200"/>
      <c r="E1096" s="24"/>
      <c r="F1096" s="24"/>
      <c r="G1096" s="36"/>
    </row>
    <row r="1097" spans="2:7" ht="18" customHeight="1" x14ac:dyDescent="0.25">
      <c r="B1097" s="200"/>
      <c r="E1097" s="24"/>
      <c r="F1097" s="24"/>
      <c r="G1097" s="36"/>
    </row>
    <row r="1098" spans="2:7" ht="18" customHeight="1" x14ac:dyDescent="0.25">
      <c r="B1098" s="200"/>
      <c r="E1098" s="24"/>
      <c r="F1098" s="24"/>
      <c r="G1098" s="36"/>
    </row>
    <row r="1099" spans="2:7" ht="18" customHeight="1" x14ac:dyDescent="0.25">
      <c r="B1099" s="200"/>
      <c r="E1099" s="24"/>
      <c r="F1099" s="24"/>
      <c r="G1099" s="36"/>
    </row>
    <row r="1100" spans="2:7" ht="18" customHeight="1" x14ac:dyDescent="0.25">
      <c r="B1100" s="200"/>
      <c r="E1100" s="24"/>
      <c r="F1100" s="24"/>
      <c r="G1100" s="36"/>
    </row>
    <row r="1101" spans="2:7" ht="18" customHeight="1" x14ac:dyDescent="0.25">
      <c r="B1101" s="200"/>
      <c r="E1101" s="24"/>
      <c r="F1101" s="24"/>
      <c r="G1101" s="36"/>
    </row>
    <row r="1102" spans="2:7" ht="18" customHeight="1" x14ac:dyDescent="0.25">
      <c r="B1102" s="200"/>
      <c r="E1102" s="24"/>
      <c r="F1102" s="24"/>
      <c r="G1102" s="36"/>
    </row>
    <row r="1103" spans="2:7" ht="18" customHeight="1" x14ac:dyDescent="0.25">
      <c r="B1103" s="200"/>
      <c r="E1103" s="24"/>
      <c r="F1103" s="24"/>
      <c r="G1103" s="36"/>
    </row>
    <row r="1104" spans="2:7" ht="18" customHeight="1" x14ac:dyDescent="0.25">
      <c r="B1104" s="200"/>
      <c r="E1104" s="24"/>
      <c r="F1104" s="24"/>
      <c r="G1104" s="36"/>
    </row>
    <row r="1105" spans="2:7" ht="18" customHeight="1" x14ac:dyDescent="0.25">
      <c r="B1105" s="200"/>
      <c r="E1105" s="24"/>
      <c r="F1105" s="24"/>
      <c r="G1105" s="36"/>
    </row>
    <row r="1106" spans="2:7" ht="18" customHeight="1" x14ac:dyDescent="0.25">
      <c r="B1106" s="200"/>
      <c r="E1106" s="24"/>
      <c r="F1106" s="24"/>
      <c r="G1106" s="36"/>
    </row>
    <row r="1107" spans="2:7" ht="18" customHeight="1" x14ac:dyDescent="0.25">
      <c r="B1107" s="200"/>
      <c r="E1107" s="24"/>
      <c r="F1107" s="24"/>
      <c r="G1107" s="36"/>
    </row>
    <row r="1108" spans="2:7" ht="18" customHeight="1" x14ac:dyDescent="0.25">
      <c r="B1108" s="200"/>
      <c r="E1108" s="24"/>
      <c r="F1108" s="24"/>
      <c r="G1108" s="36"/>
    </row>
    <row r="1109" spans="2:7" ht="18" customHeight="1" x14ac:dyDescent="0.25">
      <c r="B1109" s="200"/>
      <c r="E1109" s="24"/>
      <c r="F1109" s="24"/>
      <c r="G1109" s="36"/>
    </row>
    <row r="1110" spans="2:7" ht="18" customHeight="1" x14ac:dyDescent="0.25">
      <c r="B1110" s="200"/>
      <c r="E1110" s="24"/>
      <c r="F1110" s="24"/>
      <c r="G1110" s="36"/>
    </row>
    <row r="1111" spans="2:7" ht="18" customHeight="1" x14ac:dyDescent="0.25">
      <c r="B1111" s="200"/>
      <c r="E1111" s="24"/>
      <c r="F1111" s="24"/>
      <c r="G1111" s="36"/>
    </row>
    <row r="1112" spans="2:7" ht="18" customHeight="1" x14ac:dyDescent="0.25">
      <c r="B1112" s="200"/>
      <c r="E1112" s="24"/>
      <c r="F1112" s="24"/>
      <c r="G1112" s="36"/>
    </row>
    <row r="1113" spans="2:7" ht="18" customHeight="1" x14ac:dyDescent="0.25">
      <c r="B1113" s="200"/>
      <c r="E1113" s="24"/>
      <c r="F1113" s="24"/>
      <c r="G1113" s="36"/>
    </row>
    <row r="1114" spans="2:7" ht="18" customHeight="1" x14ac:dyDescent="0.25">
      <c r="B1114" s="200"/>
      <c r="E1114" s="24"/>
      <c r="F1114" s="24"/>
      <c r="G1114" s="36"/>
    </row>
    <row r="1115" spans="2:7" ht="18" customHeight="1" x14ac:dyDescent="0.25">
      <c r="B1115" s="200"/>
      <c r="E1115" s="24"/>
      <c r="F1115" s="24"/>
      <c r="G1115" s="36"/>
    </row>
    <row r="1116" spans="2:7" ht="18" customHeight="1" x14ac:dyDescent="0.25">
      <c r="B1116" s="200"/>
      <c r="E1116" s="24"/>
      <c r="F1116" s="24"/>
      <c r="G1116" s="36"/>
    </row>
    <row r="1117" spans="2:7" ht="18" customHeight="1" x14ac:dyDescent="0.25">
      <c r="B1117" s="200"/>
      <c r="E1117" s="24"/>
      <c r="F1117" s="24"/>
      <c r="G1117" s="36"/>
    </row>
    <row r="1118" spans="2:7" ht="18" customHeight="1" x14ac:dyDescent="0.25">
      <c r="B1118" s="200"/>
      <c r="E1118" s="24"/>
      <c r="F1118" s="24"/>
      <c r="G1118" s="36"/>
    </row>
    <row r="1119" spans="2:7" ht="18" customHeight="1" x14ac:dyDescent="0.25">
      <c r="B1119" s="200"/>
      <c r="E1119" s="24"/>
      <c r="F1119" s="24"/>
      <c r="G1119" s="36"/>
    </row>
    <row r="1120" spans="2:7" ht="18" customHeight="1" x14ac:dyDescent="0.25">
      <c r="B1120" s="200"/>
      <c r="E1120" s="24"/>
      <c r="F1120" s="24"/>
      <c r="G1120" s="36"/>
    </row>
    <row r="1121" spans="2:7" ht="18" customHeight="1" x14ac:dyDescent="0.25">
      <c r="B1121" s="200"/>
      <c r="E1121" s="24"/>
      <c r="F1121" s="24"/>
      <c r="G1121" s="36"/>
    </row>
    <row r="1122" spans="2:7" ht="18" customHeight="1" x14ac:dyDescent="0.25">
      <c r="B1122" s="200"/>
      <c r="E1122" s="24"/>
      <c r="F1122" s="24"/>
      <c r="G1122" s="36"/>
    </row>
    <row r="1123" spans="2:7" ht="18" customHeight="1" x14ac:dyDescent="0.25">
      <c r="B1123" s="200"/>
      <c r="E1123" s="24"/>
      <c r="F1123" s="24"/>
      <c r="G1123" s="36"/>
    </row>
    <row r="1124" spans="2:7" ht="18" customHeight="1" x14ac:dyDescent="0.25">
      <c r="B1124" s="200"/>
      <c r="E1124" s="24"/>
      <c r="F1124" s="24"/>
      <c r="G1124" s="36"/>
    </row>
    <row r="1125" spans="2:7" ht="18" customHeight="1" x14ac:dyDescent="0.25">
      <c r="B1125" s="200"/>
      <c r="E1125" s="24"/>
      <c r="F1125" s="24"/>
      <c r="G1125" s="36"/>
    </row>
    <row r="1126" spans="2:7" ht="18" customHeight="1" x14ac:dyDescent="0.25">
      <c r="B1126" s="200"/>
      <c r="E1126" s="24"/>
      <c r="F1126" s="24"/>
      <c r="G1126" s="36"/>
    </row>
    <row r="1127" spans="2:7" ht="18" customHeight="1" x14ac:dyDescent="0.25">
      <c r="B1127" s="200"/>
      <c r="E1127" s="24"/>
      <c r="F1127" s="24"/>
      <c r="G1127" s="36"/>
    </row>
    <row r="1128" spans="2:7" ht="18" customHeight="1" x14ac:dyDescent="0.25">
      <c r="B1128" s="200"/>
      <c r="E1128" s="24"/>
      <c r="F1128" s="24"/>
      <c r="G1128" s="36"/>
    </row>
    <row r="1129" spans="2:7" ht="18" customHeight="1" x14ac:dyDescent="0.25">
      <c r="B1129" s="200"/>
      <c r="E1129" s="24"/>
      <c r="F1129" s="24"/>
      <c r="G1129" s="36"/>
    </row>
    <row r="1130" spans="2:7" ht="18" customHeight="1" x14ac:dyDescent="0.25">
      <c r="B1130" s="200"/>
      <c r="E1130" s="24"/>
      <c r="F1130" s="24"/>
      <c r="G1130" s="36"/>
    </row>
    <row r="1131" spans="2:7" ht="18" customHeight="1" x14ac:dyDescent="0.25">
      <c r="B1131" s="200"/>
      <c r="E1131" s="24"/>
      <c r="F1131" s="24"/>
      <c r="G1131" s="36"/>
    </row>
    <row r="1132" spans="2:7" ht="18" customHeight="1" x14ac:dyDescent="0.25">
      <c r="B1132" s="200"/>
      <c r="E1132" s="24"/>
      <c r="F1132" s="24"/>
      <c r="G1132" s="36"/>
    </row>
    <row r="1133" spans="2:7" ht="18" customHeight="1" x14ac:dyDescent="0.25">
      <c r="B1133" s="200"/>
      <c r="E1133" s="24"/>
      <c r="F1133" s="24"/>
      <c r="G1133" s="36"/>
    </row>
    <row r="1134" spans="2:7" ht="18" customHeight="1" x14ac:dyDescent="0.25">
      <c r="B1134" s="200"/>
      <c r="E1134" s="24"/>
      <c r="F1134" s="24"/>
      <c r="G1134" s="36"/>
    </row>
    <row r="1135" spans="2:7" ht="18" customHeight="1" x14ac:dyDescent="0.25">
      <c r="B1135" s="200"/>
      <c r="E1135" s="24"/>
      <c r="F1135" s="24"/>
      <c r="G1135" s="36"/>
    </row>
    <row r="1136" spans="2:7" ht="18" customHeight="1" x14ac:dyDescent="0.25">
      <c r="B1136" s="200"/>
      <c r="E1136" s="24"/>
      <c r="F1136" s="24"/>
      <c r="G1136" s="36"/>
    </row>
    <row r="1137" spans="2:7" ht="18" customHeight="1" x14ac:dyDescent="0.25">
      <c r="B1137" s="200"/>
      <c r="E1137" s="24"/>
      <c r="F1137" s="24"/>
      <c r="G1137" s="36"/>
    </row>
    <row r="1138" spans="2:7" ht="18" customHeight="1" x14ac:dyDescent="0.25">
      <c r="B1138" s="200"/>
      <c r="E1138" s="24"/>
      <c r="F1138" s="24"/>
      <c r="G1138" s="36"/>
    </row>
    <row r="1139" spans="2:7" ht="18" customHeight="1" x14ac:dyDescent="0.25">
      <c r="B1139" s="200"/>
      <c r="E1139" s="24"/>
      <c r="F1139" s="24"/>
      <c r="G1139" s="36"/>
    </row>
    <row r="1140" spans="2:7" ht="18" customHeight="1" x14ac:dyDescent="0.25">
      <c r="B1140" s="200"/>
      <c r="E1140" s="24"/>
      <c r="F1140" s="24"/>
      <c r="G1140" s="36"/>
    </row>
    <row r="1141" spans="2:7" ht="18" customHeight="1" x14ac:dyDescent="0.25">
      <c r="B1141" s="200"/>
      <c r="E1141" s="24"/>
      <c r="F1141" s="24"/>
      <c r="G1141" s="36"/>
    </row>
    <row r="1142" spans="2:7" ht="18" customHeight="1" x14ac:dyDescent="0.25">
      <c r="B1142" s="200"/>
      <c r="E1142" s="24"/>
      <c r="F1142" s="24"/>
      <c r="G1142" s="36"/>
    </row>
    <row r="1143" spans="2:7" ht="18" customHeight="1" x14ac:dyDescent="0.25">
      <c r="B1143" s="200"/>
      <c r="E1143" s="24"/>
      <c r="F1143" s="24"/>
      <c r="G1143" s="36"/>
    </row>
    <row r="1144" spans="2:7" ht="18" customHeight="1" x14ac:dyDescent="0.25">
      <c r="B1144" s="200"/>
      <c r="E1144" s="24"/>
      <c r="F1144" s="24"/>
      <c r="G1144" s="36"/>
    </row>
    <row r="1145" spans="2:7" ht="18" customHeight="1" x14ac:dyDescent="0.25">
      <c r="B1145" s="200"/>
      <c r="E1145" s="24"/>
      <c r="F1145" s="24"/>
      <c r="G1145" s="36"/>
    </row>
    <row r="1146" spans="2:7" ht="18" customHeight="1" x14ac:dyDescent="0.25">
      <c r="B1146" s="200"/>
      <c r="E1146" s="24"/>
      <c r="F1146" s="24"/>
      <c r="G1146" s="36"/>
    </row>
    <row r="1147" spans="2:7" ht="18" customHeight="1" x14ac:dyDescent="0.25">
      <c r="B1147" s="200"/>
      <c r="E1147" s="24"/>
      <c r="F1147" s="24"/>
      <c r="G1147" s="36"/>
    </row>
    <row r="1148" spans="2:7" ht="18" customHeight="1" x14ac:dyDescent="0.25">
      <c r="B1148" s="200"/>
      <c r="E1148" s="24"/>
      <c r="F1148" s="24"/>
      <c r="G1148" s="36"/>
    </row>
    <row r="1149" spans="2:7" ht="18" customHeight="1" x14ac:dyDescent="0.25">
      <c r="B1149" s="200"/>
      <c r="E1149" s="24"/>
      <c r="F1149" s="24"/>
      <c r="G1149" s="36"/>
    </row>
    <row r="1150" spans="2:7" ht="18" customHeight="1" x14ac:dyDescent="0.25">
      <c r="B1150" s="200"/>
      <c r="E1150" s="24"/>
      <c r="F1150" s="24"/>
      <c r="G1150" s="36"/>
    </row>
    <row r="1151" spans="2:7" ht="18" customHeight="1" x14ac:dyDescent="0.25">
      <c r="B1151" s="200"/>
      <c r="E1151" s="24"/>
      <c r="F1151" s="24"/>
      <c r="G1151" s="36"/>
    </row>
    <row r="1152" spans="2:7" ht="18" customHeight="1" x14ac:dyDescent="0.25">
      <c r="B1152" s="200"/>
      <c r="E1152" s="24"/>
      <c r="F1152" s="24"/>
      <c r="G1152" s="36"/>
    </row>
    <row r="1153" spans="2:7" ht="18" customHeight="1" x14ac:dyDescent="0.25">
      <c r="B1153" s="200"/>
      <c r="E1153" s="24"/>
      <c r="F1153" s="24"/>
      <c r="G1153" s="36"/>
    </row>
    <row r="1154" spans="2:7" ht="18" customHeight="1" x14ac:dyDescent="0.25">
      <c r="B1154" s="200"/>
      <c r="E1154" s="24"/>
      <c r="F1154" s="24"/>
      <c r="G1154" s="36"/>
    </row>
    <row r="1155" spans="2:7" ht="18" customHeight="1" x14ac:dyDescent="0.25">
      <c r="B1155" s="200"/>
      <c r="E1155" s="24"/>
      <c r="F1155" s="24"/>
      <c r="G1155" s="36"/>
    </row>
    <row r="1156" spans="2:7" ht="18" customHeight="1" x14ac:dyDescent="0.25">
      <c r="B1156" s="200"/>
      <c r="E1156" s="24"/>
      <c r="F1156" s="24"/>
      <c r="G1156" s="36"/>
    </row>
    <row r="1157" spans="2:7" ht="18" customHeight="1" x14ac:dyDescent="0.25">
      <c r="B1157" s="200"/>
      <c r="E1157" s="24"/>
      <c r="F1157" s="24"/>
      <c r="G1157" s="36"/>
    </row>
    <row r="1158" spans="2:7" ht="18" customHeight="1" x14ac:dyDescent="0.25">
      <c r="B1158" s="200"/>
      <c r="E1158" s="24"/>
      <c r="F1158" s="24"/>
      <c r="G1158" s="36"/>
    </row>
    <row r="1159" spans="2:7" ht="18" customHeight="1" x14ac:dyDescent="0.25">
      <c r="B1159" s="200"/>
      <c r="E1159" s="24"/>
      <c r="F1159" s="24"/>
      <c r="G1159" s="36"/>
    </row>
    <row r="1160" spans="2:7" ht="18" customHeight="1" x14ac:dyDescent="0.25">
      <c r="B1160" s="200"/>
      <c r="E1160" s="24"/>
      <c r="F1160" s="24"/>
      <c r="G1160" s="36"/>
    </row>
    <row r="1161" spans="2:7" ht="18" customHeight="1" x14ac:dyDescent="0.25">
      <c r="B1161" s="200"/>
      <c r="E1161" s="24"/>
      <c r="F1161" s="24"/>
      <c r="G1161" s="36"/>
    </row>
    <row r="1162" spans="2:7" ht="18" customHeight="1" x14ac:dyDescent="0.25">
      <c r="B1162" s="200"/>
      <c r="E1162" s="24"/>
      <c r="F1162" s="24"/>
      <c r="G1162" s="36"/>
    </row>
    <row r="1163" spans="2:7" ht="18" customHeight="1" x14ac:dyDescent="0.25">
      <c r="B1163" s="200"/>
      <c r="E1163" s="24"/>
      <c r="F1163" s="24"/>
      <c r="G1163" s="36"/>
    </row>
    <row r="1164" spans="2:7" ht="18" customHeight="1" x14ac:dyDescent="0.25">
      <c r="B1164" s="200"/>
      <c r="E1164" s="24"/>
      <c r="F1164" s="24"/>
      <c r="G1164" s="36"/>
    </row>
    <row r="1165" spans="2:7" ht="18" customHeight="1" x14ac:dyDescent="0.25">
      <c r="B1165" s="200"/>
      <c r="E1165" s="24"/>
      <c r="F1165" s="24"/>
      <c r="G1165" s="36"/>
    </row>
    <row r="1166" spans="2:7" ht="18" customHeight="1" x14ac:dyDescent="0.25">
      <c r="B1166" s="200"/>
      <c r="E1166" s="24"/>
      <c r="F1166" s="24"/>
      <c r="G1166" s="36"/>
    </row>
    <row r="1167" spans="2:7" ht="18" customHeight="1" x14ac:dyDescent="0.25">
      <c r="B1167" s="200"/>
      <c r="E1167" s="24"/>
      <c r="F1167" s="24"/>
      <c r="G1167" s="36"/>
    </row>
    <row r="1168" spans="2:7" ht="18" customHeight="1" x14ac:dyDescent="0.25">
      <c r="B1168" s="200"/>
      <c r="E1168" s="24"/>
      <c r="F1168" s="24"/>
      <c r="G1168" s="36"/>
    </row>
    <row r="1169" spans="2:7" ht="18" customHeight="1" x14ac:dyDescent="0.25">
      <c r="B1169" s="200"/>
      <c r="E1169" s="24"/>
      <c r="F1169" s="24"/>
      <c r="G1169" s="36"/>
    </row>
    <row r="1170" spans="2:7" ht="18" customHeight="1" x14ac:dyDescent="0.25">
      <c r="B1170" s="200"/>
      <c r="E1170" s="24"/>
      <c r="F1170" s="24"/>
      <c r="G1170" s="36"/>
    </row>
    <row r="1171" spans="2:7" ht="18" customHeight="1" x14ac:dyDescent="0.25">
      <c r="B1171" s="200"/>
      <c r="E1171" s="24"/>
      <c r="F1171" s="24"/>
      <c r="G1171" s="36"/>
    </row>
    <row r="1172" spans="2:7" ht="18" customHeight="1" x14ac:dyDescent="0.25">
      <c r="B1172" s="200"/>
      <c r="E1172" s="24"/>
      <c r="F1172" s="24"/>
      <c r="G1172" s="36"/>
    </row>
    <row r="1173" spans="2:7" ht="18" customHeight="1" x14ac:dyDescent="0.25">
      <c r="B1173" s="200"/>
      <c r="E1173" s="24"/>
      <c r="F1173" s="24"/>
      <c r="G1173" s="36"/>
    </row>
    <row r="1174" spans="2:7" ht="18" customHeight="1" x14ac:dyDescent="0.25">
      <c r="B1174" s="200"/>
      <c r="E1174" s="24"/>
      <c r="F1174" s="24"/>
      <c r="G1174" s="36"/>
    </row>
    <row r="1175" spans="2:7" ht="18" customHeight="1" x14ac:dyDescent="0.25">
      <c r="B1175" s="200"/>
      <c r="E1175" s="24"/>
      <c r="F1175" s="24"/>
      <c r="G1175" s="36"/>
    </row>
    <row r="1176" spans="2:7" ht="18" customHeight="1" x14ac:dyDescent="0.25">
      <c r="B1176" s="200"/>
      <c r="E1176" s="24"/>
      <c r="F1176" s="24"/>
      <c r="G1176" s="36"/>
    </row>
    <row r="1177" spans="2:7" ht="18" customHeight="1" x14ac:dyDescent="0.25">
      <c r="B1177" s="200"/>
      <c r="E1177" s="24"/>
      <c r="F1177" s="24"/>
      <c r="G1177" s="36"/>
    </row>
    <row r="1178" spans="2:7" ht="18" customHeight="1" x14ac:dyDescent="0.25">
      <c r="B1178" s="200"/>
      <c r="E1178" s="24"/>
      <c r="F1178" s="24"/>
      <c r="G1178" s="36"/>
    </row>
    <row r="1179" spans="2:7" ht="18" customHeight="1" x14ac:dyDescent="0.25">
      <c r="B1179" s="200"/>
      <c r="E1179" s="24"/>
      <c r="F1179" s="24"/>
      <c r="G1179" s="36"/>
    </row>
    <row r="1180" spans="2:7" ht="18" customHeight="1" x14ac:dyDescent="0.25">
      <c r="B1180" s="200"/>
      <c r="E1180" s="24"/>
      <c r="F1180" s="24"/>
      <c r="G1180" s="36"/>
    </row>
    <row r="1181" spans="2:7" ht="18" customHeight="1" x14ac:dyDescent="0.25">
      <c r="B1181" s="200"/>
      <c r="E1181" s="24"/>
      <c r="F1181" s="24"/>
      <c r="G1181" s="36"/>
    </row>
    <row r="1182" spans="2:7" ht="18" customHeight="1" x14ac:dyDescent="0.25">
      <c r="B1182" s="200"/>
      <c r="E1182" s="24"/>
      <c r="F1182" s="24"/>
      <c r="G1182" s="36"/>
    </row>
    <row r="1183" spans="2:7" ht="18" customHeight="1" x14ac:dyDescent="0.25">
      <c r="B1183" s="200"/>
      <c r="E1183" s="24"/>
      <c r="F1183" s="24"/>
      <c r="G1183" s="36"/>
    </row>
    <row r="1184" spans="2:7" ht="18" customHeight="1" x14ac:dyDescent="0.25">
      <c r="B1184" s="200"/>
      <c r="E1184" s="24"/>
      <c r="F1184" s="24"/>
      <c r="G1184" s="36"/>
    </row>
    <row r="1185" spans="2:7" ht="18" customHeight="1" x14ac:dyDescent="0.25">
      <c r="B1185" s="200"/>
      <c r="E1185" s="24"/>
      <c r="F1185" s="24"/>
      <c r="G1185" s="36"/>
    </row>
    <row r="1186" spans="2:7" ht="18" customHeight="1" x14ac:dyDescent="0.25">
      <c r="B1186" s="200"/>
      <c r="E1186" s="24"/>
      <c r="F1186" s="24"/>
      <c r="G1186" s="36"/>
    </row>
    <row r="1187" spans="2:7" ht="18" customHeight="1" x14ac:dyDescent="0.25">
      <c r="B1187" s="200"/>
      <c r="E1187" s="24"/>
      <c r="F1187" s="24"/>
      <c r="G1187" s="36"/>
    </row>
    <row r="1188" spans="2:7" ht="18" customHeight="1" x14ac:dyDescent="0.25">
      <c r="B1188" s="200"/>
      <c r="E1188" s="24"/>
      <c r="F1188" s="24"/>
      <c r="G1188" s="36"/>
    </row>
    <row r="1189" spans="2:7" ht="18" customHeight="1" x14ac:dyDescent="0.25">
      <c r="B1189" s="200"/>
      <c r="E1189" s="24"/>
      <c r="F1189" s="24"/>
      <c r="G1189" s="36"/>
    </row>
    <row r="1190" spans="2:7" ht="18" customHeight="1" x14ac:dyDescent="0.25">
      <c r="B1190" s="200"/>
      <c r="E1190" s="24"/>
      <c r="F1190" s="24"/>
      <c r="G1190" s="36"/>
    </row>
    <row r="1191" spans="2:7" ht="18" customHeight="1" x14ac:dyDescent="0.25">
      <c r="B1191" s="200"/>
      <c r="E1191" s="24"/>
      <c r="F1191" s="24"/>
      <c r="G1191" s="36"/>
    </row>
    <row r="1192" spans="2:7" ht="18" customHeight="1" x14ac:dyDescent="0.25">
      <c r="B1192" s="200"/>
      <c r="E1192" s="24"/>
      <c r="F1192" s="24"/>
      <c r="G1192" s="36"/>
    </row>
    <row r="1193" spans="2:7" ht="18" customHeight="1" x14ac:dyDescent="0.25">
      <c r="B1193" s="200"/>
      <c r="E1193" s="24"/>
      <c r="F1193" s="24"/>
      <c r="G1193" s="36"/>
    </row>
    <row r="1194" spans="2:7" ht="18" customHeight="1" x14ac:dyDescent="0.25">
      <c r="B1194" s="200"/>
      <c r="E1194" s="24"/>
      <c r="F1194" s="24"/>
      <c r="G1194" s="36"/>
    </row>
    <row r="1195" spans="2:7" ht="18" customHeight="1" x14ac:dyDescent="0.25">
      <c r="B1195" s="200"/>
      <c r="E1195" s="24"/>
      <c r="F1195" s="24"/>
      <c r="G1195" s="36"/>
    </row>
    <row r="1196" spans="2:7" ht="18" customHeight="1" x14ac:dyDescent="0.25">
      <c r="B1196" s="200"/>
      <c r="E1196" s="24"/>
      <c r="F1196" s="24"/>
      <c r="G1196" s="36"/>
    </row>
    <row r="1197" spans="2:7" ht="18" customHeight="1" x14ac:dyDescent="0.25">
      <c r="B1197" s="200"/>
      <c r="E1197" s="24"/>
      <c r="F1197" s="24"/>
      <c r="G1197" s="36"/>
    </row>
    <row r="1198" spans="2:7" ht="18" customHeight="1" x14ac:dyDescent="0.25">
      <c r="B1198" s="200"/>
      <c r="E1198" s="24"/>
      <c r="F1198" s="24"/>
      <c r="G1198" s="36"/>
    </row>
    <row r="1199" spans="2:7" ht="18" customHeight="1" x14ac:dyDescent="0.25">
      <c r="B1199" s="200"/>
      <c r="E1199" s="24"/>
      <c r="F1199" s="24"/>
      <c r="G1199" s="36"/>
    </row>
    <row r="1200" spans="2:7" ht="18" customHeight="1" x14ac:dyDescent="0.25">
      <c r="B1200" s="200"/>
      <c r="E1200" s="24"/>
      <c r="F1200" s="24"/>
      <c r="G1200" s="36"/>
    </row>
    <row r="1201" spans="2:7" ht="18" customHeight="1" x14ac:dyDescent="0.25">
      <c r="B1201" s="200"/>
      <c r="E1201" s="24"/>
      <c r="F1201" s="24"/>
      <c r="G1201" s="36"/>
    </row>
    <row r="1202" spans="2:7" ht="18" customHeight="1" x14ac:dyDescent="0.25">
      <c r="B1202" s="200"/>
      <c r="E1202" s="24"/>
      <c r="F1202" s="24"/>
      <c r="G1202" s="36"/>
    </row>
    <row r="1203" spans="2:7" ht="18" customHeight="1" x14ac:dyDescent="0.25">
      <c r="B1203" s="200"/>
      <c r="E1203" s="24"/>
      <c r="F1203" s="24"/>
      <c r="G1203" s="36"/>
    </row>
    <row r="1204" spans="2:7" ht="18" customHeight="1" x14ac:dyDescent="0.25">
      <c r="B1204" s="200"/>
      <c r="E1204" s="24"/>
      <c r="F1204" s="24"/>
      <c r="G1204" s="36"/>
    </row>
    <row r="1205" spans="2:7" ht="18" customHeight="1" x14ac:dyDescent="0.25">
      <c r="B1205" s="200"/>
      <c r="E1205" s="24"/>
      <c r="F1205" s="24"/>
      <c r="G1205" s="36"/>
    </row>
    <row r="1206" spans="2:7" ht="18" customHeight="1" x14ac:dyDescent="0.25">
      <c r="B1206" s="200"/>
      <c r="E1206" s="24"/>
      <c r="F1206" s="24"/>
      <c r="G1206" s="36"/>
    </row>
    <row r="1207" spans="2:7" ht="18" customHeight="1" x14ac:dyDescent="0.25">
      <c r="B1207" s="200"/>
      <c r="E1207" s="24"/>
      <c r="F1207" s="24"/>
      <c r="G1207" s="36"/>
    </row>
    <row r="1208" spans="2:7" ht="18" customHeight="1" x14ac:dyDescent="0.25">
      <c r="B1208" s="200"/>
      <c r="E1208" s="24"/>
      <c r="F1208" s="24"/>
      <c r="G1208" s="36"/>
    </row>
    <row r="1209" spans="2:7" ht="18" customHeight="1" x14ac:dyDescent="0.25">
      <c r="B1209" s="200"/>
      <c r="E1209" s="24"/>
      <c r="F1209" s="24"/>
      <c r="G1209" s="36"/>
    </row>
    <row r="1210" spans="2:7" ht="18" customHeight="1" x14ac:dyDescent="0.25">
      <c r="B1210" s="200"/>
      <c r="E1210" s="24"/>
      <c r="F1210" s="24"/>
      <c r="G1210" s="36"/>
    </row>
    <row r="1211" spans="2:7" ht="18" customHeight="1" x14ac:dyDescent="0.25">
      <c r="B1211" s="200"/>
      <c r="E1211" s="24"/>
      <c r="F1211" s="24"/>
      <c r="G1211" s="36"/>
    </row>
    <row r="1212" spans="2:7" ht="18" customHeight="1" x14ac:dyDescent="0.25">
      <c r="B1212" s="200"/>
      <c r="E1212" s="24"/>
      <c r="F1212" s="24"/>
      <c r="G1212" s="36"/>
    </row>
    <row r="1213" spans="2:7" ht="18" customHeight="1" x14ac:dyDescent="0.25">
      <c r="B1213" s="200"/>
      <c r="E1213" s="24"/>
      <c r="F1213" s="24"/>
      <c r="G1213" s="36"/>
    </row>
    <row r="1214" spans="2:7" ht="18" customHeight="1" x14ac:dyDescent="0.25">
      <c r="B1214" s="200"/>
      <c r="E1214" s="24"/>
      <c r="F1214" s="24"/>
      <c r="G1214" s="36"/>
    </row>
    <row r="1215" spans="2:7" ht="18" customHeight="1" x14ac:dyDescent="0.25">
      <c r="B1215" s="200"/>
      <c r="E1215" s="24"/>
      <c r="F1215" s="24"/>
      <c r="G1215" s="36"/>
    </row>
    <row r="1216" spans="2:7" ht="18" customHeight="1" x14ac:dyDescent="0.25">
      <c r="B1216" s="200"/>
      <c r="E1216" s="24"/>
      <c r="F1216" s="24"/>
      <c r="G1216" s="36"/>
    </row>
    <row r="1217" spans="2:7" ht="18" customHeight="1" x14ac:dyDescent="0.25">
      <c r="B1217" s="200"/>
      <c r="E1217" s="24"/>
      <c r="F1217" s="24"/>
      <c r="G1217" s="36"/>
    </row>
    <row r="1218" spans="2:7" ht="18" customHeight="1" x14ac:dyDescent="0.25">
      <c r="B1218" s="200"/>
      <c r="E1218" s="24"/>
      <c r="F1218" s="24"/>
      <c r="G1218" s="36"/>
    </row>
    <row r="1219" spans="2:7" ht="18" customHeight="1" x14ac:dyDescent="0.25">
      <c r="B1219" s="200"/>
      <c r="E1219" s="24"/>
      <c r="F1219" s="24"/>
      <c r="G1219" s="36"/>
    </row>
    <row r="1220" spans="2:7" ht="18" customHeight="1" x14ac:dyDescent="0.25">
      <c r="B1220" s="200"/>
      <c r="E1220" s="24"/>
      <c r="F1220" s="24"/>
      <c r="G1220" s="36"/>
    </row>
    <row r="1221" spans="2:7" ht="18" customHeight="1" x14ac:dyDescent="0.25">
      <c r="B1221" s="200"/>
      <c r="E1221" s="24"/>
      <c r="F1221" s="24"/>
      <c r="G1221" s="36"/>
    </row>
    <row r="1222" spans="2:7" ht="18" customHeight="1" x14ac:dyDescent="0.25">
      <c r="B1222" s="200"/>
      <c r="E1222" s="24"/>
      <c r="F1222" s="24"/>
      <c r="G1222" s="36"/>
    </row>
    <row r="1223" spans="2:7" ht="18" customHeight="1" x14ac:dyDescent="0.25">
      <c r="B1223" s="200"/>
      <c r="E1223" s="24"/>
      <c r="F1223" s="24"/>
      <c r="G1223" s="36"/>
    </row>
  </sheetData>
  <autoFilter ref="A6:DN25"/>
  <mergeCells count="20">
    <mergeCell ref="A27:J27"/>
    <mergeCell ref="P5:P6"/>
    <mergeCell ref="H5:H6"/>
    <mergeCell ref="M5:M6"/>
    <mergeCell ref="N5:N6"/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  <mergeCell ref="G5:G6"/>
    <mergeCell ref="O5:O6"/>
    <mergeCell ref="J5:J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4"/>
  <sheetViews>
    <sheetView zoomScale="90" zoomScaleNormal="9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F23" sqref="F23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0" style="24" hidden="1" customWidth="1"/>
    <col min="16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4" t="s">
        <v>100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</row>
    <row r="5" spans="1:117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 t="s">
        <v>263</v>
      </c>
      <c r="B8" s="33" t="s">
        <v>121</v>
      </c>
      <c r="C8" s="22" t="s">
        <v>11</v>
      </c>
      <c r="D8" s="22"/>
      <c r="E8" s="25">
        <v>1000000</v>
      </c>
      <c r="F8" s="26"/>
      <c r="G8" s="26">
        <f>G7+E8-F8</f>
        <v>33265539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 t="s">
        <v>263</v>
      </c>
      <c r="B9" s="33" t="s">
        <v>268</v>
      </c>
      <c r="C9" s="22" t="s">
        <v>11</v>
      </c>
      <c r="D9" s="22"/>
      <c r="E9" s="25">
        <v>100000</v>
      </c>
      <c r="F9" s="26"/>
      <c r="G9" s="26">
        <f t="shared" ref="G9:G25" si="0">G8+E9-F9</f>
        <v>33365539</v>
      </c>
      <c r="H9" s="27" t="s">
        <v>27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 t="s">
        <v>263</v>
      </c>
      <c r="B10" s="33" t="s">
        <v>269</v>
      </c>
      <c r="C10" s="22" t="s">
        <v>11</v>
      </c>
      <c r="D10" s="22"/>
      <c r="E10" s="25">
        <v>200000</v>
      </c>
      <c r="F10" s="26"/>
      <c r="G10" s="26">
        <f t="shared" si="0"/>
        <v>33565539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 t="s">
        <v>264</v>
      </c>
      <c r="B11" s="33" t="s">
        <v>270</v>
      </c>
      <c r="C11" s="22" t="s">
        <v>11</v>
      </c>
      <c r="D11" s="112"/>
      <c r="E11" s="25">
        <v>200000</v>
      </c>
      <c r="F11" s="26"/>
      <c r="G11" s="26">
        <f t="shared" si="0"/>
        <v>33765539</v>
      </c>
      <c r="H11" s="27" t="s">
        <v>27</v>
      </c>
      <c r="I11" s="27"/>
      <c r="J11" s="27"/>
      <c r="K11" s="27"/>
      <c r="L11" s="27"/>
      <c r="M11" s="27"/>
      <c r="N11" s="27"/>
      <c r="O11" s="27"/>
    </row>
    <row r="12" spans="1:117" s="116" customFormat="1" ht="18" customHeight="1" x14ac:dyDescent="0.25">
      <c r="A12" s="79" t="s">
        <v>264</v>
      </c>
      <c r="B12" s="111" t="s">
        <v>271</v>
      </c>
      <c r="C12" s="22"/>
      <c r="D12" s="112"/>
      <c r="E12" s="113"/>
      <c r="F12" s="114">
        <v>38000</v>
      </c>
      <c r="G12" s="114">
        <f t="shared" si="0"/>
        <v>33727539</v>
      </c>
      <c r="H12" s="27" t="s">
        <v>47</v>
      </c>
      <c r="I12" s="115"/>
      <c r="J12" s="115"/>
      <c r="K12" s="115"/>
      <c r="L12" s="115"/>
      <c r="M12" s="115"/>
      <c r="N12" s="115"/>
      <c r="O12" s="115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</row>
    <row r="13" spans="1:117" ht="18" customHeight="1" x14ac:dyDescent="0.25">
      <c r="A13" s="79" t="s">
        <v>264</v>
      </c>
      <c r="B13" s="33" t="s">
        <v>272</v>
      </c>
      <c r="C13" s="22"/>
      <c r="D13" s="22"/>
      <c r="E13" s="26"/>
      <c r="F13" s="26">
        <v>600000</v>
      </c>
      <c r="G13" s="26">
        <f t="shared" si="0"/>
        <v>33127539</v>
      </c>
      <c r="H13" s="27" t="s">
        <v>85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 t="s">
        <v>264</v>
      </c>
      <c r="B14" s="33" t="s">
        <v>247</v>
      </c>
      <c r="C14" s="22" t="s">
        <v>11</v>
      </c>
      <c r="D14" s="22"/>
      <c r="E14" s="26">
        <v>1000000</v>
      </c>
      <c r="F14" s="26"/>
      <c r="G14" s="26">
        <f t="shared" si="0"/>
        <v>34127539</v>
      </c>
      <c r="H14" s="27" t="s">
        <v>27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 t="s">
        <v>265</v>
      </c>
      <c r="B15" s="33" t="s">
        <v>273</v>
      </c>
      <c r="C15" s="22" t="s">
        <v>11</v>
      </c>
      <c r="D15" s="22"/>
      <c r="E15" s="26">
        <v>200000</v>
      </c>
      <c r="F15" s="26"/>
      <c r="G15" s="26">
        <f t="shared" si="0"/>
        <v>34327539</v>
      </c>
      <c r="H15" s="27" t="s">
        <v>27</v>
      </c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 t="s">
        <v>265</v>
      </c>
      <c r="B16" s="33" t="s">
        <v>274</v>
      </c>
      <c r="C16" s="22" t="s">
        <v>11</v>
      </c>
      <c r="D16" s="22"/>
      <c r="E16" s="26">
        <v>200000</v>
      </c>
      <c r="F16" s="26"/>
      <c r="G16" s="26">
        <f t="shared" si="0"/>
        <v>34527539</v>
      </c>
      <c r="H16" s="27" t="s">
        <v>27</v>
      </c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 t="s">
        <v>266</v>
      </c>
      <c r="B17" s="33" t="s">
        <v>189</v>
      </c>
      <c r="C17" s="22" t="s">
        <v>11</v>
      </c>
      <c r="D17" s="22"/>
      <c r="E17" s="26">
        <v>500000</v>
      </c>
      <c r="F17" s="26"/>
      <c r="G17" s="26">
        <f t="shared" si="0"/>
        <v>35027539</v>
      </c>
      <c r="H17" s="27" t="s">
        <v>27</v>
      </c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 t="s">
        <v>267</v>
      </c>
      <c r="B18" s="33" t="s">
        <v>121</v>
      </c>
      <c r="C18" s="22" t="s">
        <v>11</v>
      </c>
      <c r="D18" s="22"/>
      <c r="E18" s="26">
        <v>500000</v>
      </c>
      <c r="F18" s="26"/>
      <c r="G18" s="26">
        <f t="shared" si="0"/>
        <v>35527539</v>
      </c>
      <c r="H18" s="27" t="s">
        <v>27</v>
      </c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 t="s">
        <v>275</v>
      </c>
      <c r="B19" s="33" t="s">
        <v>272</v>
      </c>
      <c r="C19" s="22"/>
      <c r="D19" s="22"/>
      <c r="E19" s="26"/>
      <c r="F19" s="26">
        <v>750000</v>
      </c>
      <c r="G19" s="26">
        <f t="shared" si="0"/>
        <v>34777539</v>
      </c>
      <c r="H19" s="27" t="s">
        <v>85</v>
      </c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 t="s">
        <v>275</v>
      </c>
      <c r="B20" s="33" t="s">
        <v>279</v>
      </c>
      <c r="C20" s="22" t="s">
        <v>11</v>
      </c>
      <c r="D20" s="22"/>
      <c r="E20" s="26">
        <v>1000000</v>
      </c>
      <c r="F20" s="26"/>
      <c r="G20" s="26">
        <f t="shared" si="0"/>
        <v>35777539</v>
      </c>
      <c r="H20" s="27" t="s">
        <v>27</v>
      </c>
      <c r="I20" s="27"/>
      <c r="J20" s="27"/>
      <c r="K20" s="27"/>
      <c r="L20" s="27"/>
      <c r="M20" s="27"/>
      <c r="N20" s="27"/>
      <c r="O20" s="27"/>
    </row>
    <row r="21" spans="1:117" ht="18" customHeight="1" x14ac:dyDescent="0.25">
      <c r="A21" s="79" t="s">
        <v>276</v>
      </c>
      <c r="B21" s="33" t="s">
        <v>280</v>
      </c>
      <c r="C21" s="22" t="s">
        <v>11</v>
      </c>
      <c r="D21" s="22"/>
      <c r="E21" s="26">
        <v>1000000</v>
      </c>
      <c r="F21" s="26"/>
      <c r="G21" s="26">
        <f t="shared" si="0"/>
        <v>36777539</v>
      </c>
      <c r="H21" s="27" t="s">
        <v>27</v>
      </c>
      <c r="I21" s="27"/>
      <c r="J21" s="27"/>
      <c r="K21" s="27"/>
      <c r="L21" s="27"/>
      <c r="M21" s="27"/>
      <c r="N21" s="27"/>
      <c r="O21" s="27"/>
    </row>
    <row r="22" spans="1:117" ht="18" customHeight="1" x14ac:dyDescent="0.25">
      <c r="A22" s="79" t="s">
        <v>276</v>
      </c>
      <c r="B22" s="33" t="s">
        <v>281</v>
      </c>
      <c r="C22" s="22" t="s">
        <v>11</v>
      </c>
      <c r="D22" s="22"/>
      <c r="E22" s="26">
        <v>5000000</v>
      </c>
      <c r="F22" s="26"/>
      <c r="G22" s="26">
        <f t="shared" si="0"/>
        <v>41777539</v>
      </c>
      <c r="H22" s="27" t="s">
        <v>27</v>
      </c>
      <c r="I22" s="27"/>
      <c r="J22" s="27"/>
      <c r="K22" s="27"/>
      <c r="L22" s="27"/>
      <c r="M22" s="27"/>
      <c r="N22" s="27"/>
      <c r="O22" s="27"/>
    </row>
    <row r="23" spans="1:117" ht="18" customHeight="1" x14ac:dyDescent="0.25">
      <c r="A23" s="79" t="s">
        <v>277</v>
      </c>
      <c r="B23" s="33" t="s">
        <v>272</v>
      </c>
      <c r="C23" s="22"/>
      <c r="D23" s="22"/>
      <c r="E23" s="26"/>
      <c r="F23" s="26">
        <v>750000</v>
      </c>
      <c r="G23" s="26">
        <f t="shared" si="0"/>
        <v>41027539</v>
      </c>
      <c r="H23" s="27" t="s">
        <v>85</v>
      </c>
      <c r="I23" s="27"/>
      <c r="J23" s="27"/>
      <c r="K23" s="27"/>
      <c r="L23" s="27"/>
      <c r="M23" s="27"/>
      <c r="N23" s="27"/>
      <c r="O23" s="27"/>
    </row>
    <row r="24" spans="1:117" ht="18" customHeight="1" x14ac:dyDescent="0.25">
      <c r="A24" s="79" t="s">
        <v>277</v>
      </c>
      <c r="B24" s="33" t="s">
        <v>50</v>
      </c>
      <c r="C24" s="22"/>
      <c r="D24" s="22"/>
      <c r="E24" s="26">
        <v>2989</v>
      </c>
      <c r="F24" s="26"/>
      <c r="G24" s="26">
        <f t="shared" si="0"/>
        <v>41030528</v>
      </c>
      <c r="H24" s="27" t="s">
        <v>50</v>
      </c>
      <c r="I24" s="27"/>
      <c r="J24" s="27"/>
      <c r="K24" s="27"/>
      <c r="L24" s="27"/>
      <c r="M24" s="27"/>
      <c r="N24" s="27"/>
      <c r="O24" s="27"/>
    </row>
    <row r="25" spans="1:117" ht="18" customHeight="1" x14ac:dyDescent="0.25">
      <c r="A25" s="79" t="s">
        <v>278</v>
      </c>
      <c r="B25" s="33" t="s">
        <v>282</v>
      </c>
      <c r="C25" s="22" t="s">
        <v>11</v>
      </c>
      <c r="D25" s="22"/>
      <c r="E25" s="26">
        <v>50000</v>
      </c>
      <c r="F25" s="26"/>
      <c r="G25" s="26">
        <f t="shared" si="0"/>
        <v>41080528</v>
      </c>
      <c r="H25" s="27" t="s">
        <v>27</v>
      </c>
      <c r="I25" s="27"/>
      <c r="J25" s="27"/>
      <c r="K25" s="27"/>
      <c r="L25" s="27"/>
      <c r="M25" s="27"/>
      <c r="N25" s="27"/>
      <c r="O25" s="27"/>
    </row>
    <row r="26" spans="1:117" s="100" customFormat="1" ht="18" customHeight="1" x14ac:dyDescent="0.25">
      <c r="A26" s="96"/>
      <c r="B26" s="43" t="s">
        <v>10</v>
      </c>
      <c r="C26" s="43"/>
      <c r="D26" s="43"/>
      <c r="E26" s="51">
        <f>SUM(E8:E25)</f>
        <v>10952989</v>
      </c>
      <c r="F26" s="52">
        <f>SUM(F8:F25)</f>
        <v>2138000</v>
      </c>
      <c r="G26" s="47">
        <f>SUM(G7+E26-F26)</f>
        <v>41080528</v>
      </c>
      <c r="H26" s="97"/>
      <c r="I26" s="97">
        <f t="shared" ref="I26:N26" si="1">SUM(I7:I25)</f>
        <v>0</v>
      </c>
      <c r="J26" s="97">
        <f t="shared" si="1"/>
        <v>0</v>
      </c>
      <c r="K26" s="97">
        <f t="shared" si="1"/>
        <v>0</v>
      </c>
      <c r="L26" s="97">
        <f t="shared" si="1"/>
        <v>0</v>
      </c>
      <c r="M26" s="97">
        <f t="shared" si="1"/>
        <v>0</v>
      </c>
      <c r="N26" s="97">
        <f t="shared" si="1"/>
        <v>0</v>
      </c>
      <c r="O26" s="97"/>
      <c r="P26" s="98"/>
      <c r="Q26" s="98"/>
      <c r="R26" s="98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</row>
    <row r="27" spans="1:117" s="29" customFormat="1" ht="18" customHeight="1" x14ac:dyDescent="0.25">
      <c r="A27" s="80"/>
      <c r="B27" s="31"/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</row>
    <row r="28" spans="1:117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</row>
    <row r="29" spans="1:117" s="29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</row>
    <row r="30" spans="1:117" s="38" customFormat="1" ht="18" customHeight="1" x14ac:dyDescent="0.25">
      <c r="A30" s="80"/>
      <c r="B30" s="31"/>
      <c r="C30" s="31"/>
      <c r="D30" s="34"/>
      <c r="E30" s="35"/>
      <c r="F30" s="36"/>
      <c r="G30" s="24"/>
      <c r="H30" s="28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</row>
    <row r="31" spans="1:117" s="28" customFormat="1" ht="18" customHeight="1" x14ac:dyDescent="0.25">
      <c r="A31" s="80"/>
      <c r="B31" s="31"/>
      <c r="C31" s="31"/>
      <c r="D31" s="34"/>
      <c r="E31" s="35"/>
      <c r="F31" s="36"/>
      <c r="G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17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31"/>
      <c r="C34" s="31"/>
      <c r="D34" s="34"/>
      <c r="E34" s="35"/>
      <c r="F34" s="36"/>
      <c r="G34" s="24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  <c r="I42" s="24" t="s">
        <v>0</v>
      </c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35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</sheetData>
  <autoFilter ref="A6:DM26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3"/>
  <sheetViews>
    <sheetView tabSelected="1" zoomScale="90" zoomScaleNormal="90" workbookViewId="0">
      <pane xSplit="1" ySplit="5" topLeftCell="B21" activePane="bottomRight" state="frozen"/>
      <selection pane="topRight" activeCell="B1" sqref="B1"/>
      <selection pane="bottomLeft" activeCell="A7" sqref="A7"/>
      <selection pane="bottomRight" activeCell="F25" sqref="F25"/>
    </sheetView>
  </sheetViews>
  <sheetFormatPr defaultRowHeight="18" customHeight="1" x14ac:dyDescent="0.2"/>
  <cols>
    <col min="1" max="1" width="7.42578125" style="164" bestFit="1" customWidth="1"/>
    <col min="2" max="2" width="49" style="172" bestFit="1" customWidth="1"/>
    <col min="3" max="4" width="6.28515625" style="90" customWidth="1"/>
    <col min="5" max="5" width="14.5703125" style="166" bestFit="1" customWidth="1"/>
    <col min="6" max="7" width="13.42578125" style="167" bestFit="1" customWidth="1"/>
    <col min="8" max="8" width="13.5703125" style="90" customWidth="1"/>
    <col min="9" max="9" width="7" style="142" customWidth="1"/>
    <col min="10" max="10" width="7.42578125" style="142" hidden="1" customWidth="1"/>
    <col min="11" max="11" width="7" style="142" hidden="1" customWidth="1"/>
    <col min="12" max="12" width="6.85546875" style="142" hidden="1" customWidth="1"/>
    <col min="13" max="13" width="6.28515625" style="142" hidden="1" customWidth="1"/>
    <col min="14" max="14" width="9.28515625" style="142" hidden="1" customWidth="1"/>
    <col min="15" max="15" width="7.5703125" style="142" hidden="1" customWidth="1"/>
    <col min="16" max="16" width="9.42578125" style="142" customWidth="1"/>
    <col min="17" max="17" width="16.28515625" style="142" customWidth="1"/>
    <col min="18" max="18" width="7.5703125" style="142" hidden="1" customWidth="1"/>
    <col min="19" max="19" width="2.28515625" style="143" hidden="1" customWidth="1"/>
    <col min="20" max="20" width="9.140625" style="90"/>
    <col min="21" max="119" width="9.140625" style="91"/>
    <col min="120" max="16384" width="9.140625" style="90"/>
  </cols>
  <sheetData>
    <row r="1" spans="1:119" ht="20.25" x14ac:dyDescent="0.2">
      <c r="A1" s="251" t="s">
        <v>48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</row>
    <row r="2" spans="1:119" s="138" customFormat="1" ht="20.25" x14ac:dyDescent="0.2">
      <c r="A2" s="250" t="s">
        <v>101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</row>
    <row r="3" spans="1:119" ht="10.5" customHeight="1" x14ac:dyDescent="0.2">
      <c r="A3" s="140"/>
      <c r="B3" s="141"/>
      <c r="C3" s="141"/>
      <c r="D3" s="141"/>
      <c r="E3" s="141"/>
      <c r="F3" s="141"/>
      <c r="G3" s="141"/>
    </row>
    <row r="4" spans="1:119" ht="18.75" customHeight="1" x14ac:dyDescent="0.2">
      <c r="A4" s="237" t="s">
        <v>9</v>
      </c>
      <c r="B4" s="247" t="s">
        <v>8</v>
      </c>
      <c r="C4" s="252" t="s">
        <v>7</v>
      </c>
      <c r="D4" s="253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  <c r="Q4" s="242"/>
      <c r="R4" s="242"/>
      <c r="S4" s="242"/>
    </row>
    <row r="5" spans="1:119" s="92" customFormat="1" ht="36" customHeight="1" x14ac:dyDescent="0.2">
      <c r="A5" s="238"/>
      <c r="B5" s="248"/>
      <c r="C5" s="254"/>
      <c r="D5" s="255"/>
      <c r="E5" s="276" t="s">
        <v>6</v>
      </c>
      <c r="F5" s="277" t="s">
        <v>5</v>
      </c>
      <c r="G5" s="277" t="s">
        <v>4</v>
      </c>
      <c r="H5" s="276" t="s">
        <v>51</v>
      </c>
      <c r="I5" s="278" t="s">
        <v>64</v>
      </c>
      <c r="J5" s="278" t="s">
        <v>67</v>
      </c>
      <c r="K5" s="278" t="s">
        <v>90</v>
      </c>
      <c r="L5" s="278" t="s">
        <v>69</v>
      </c>
      <c r="M5" s="278" t="s">
        <v>70</v>
      </c>
      <c r="N5" s="278" t="s">
        <v>65</v>
      </c>
      <c r="O5" s="278" t="s">
        <v>68</v>
      </c>
      <c r="P5" s="278" t="s">
        <v>86</v>
      </c>
      <c r="Q5" s="278" t="s">
        <v>87</v>
      </c>
      <c r="R5" s="278" t="s">
        <v>88</v>
      </c>
      <c r="S5" s="279" t="s">
        <v>89</v>
      </c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</row>
    <row r="6" spans="1:119" s="153" customFormat="1" ht="18" customHeight="1" x14ac:dyDescent="0.2">
      <c r="A6" s="144"/>
      <c r="B6" s="145" t="s">
        <v>1</v>
      </c>
      <c r="C6" s="146"/>
      <c r="D6" s="146"/>
      <c r="E6" s="147"/>
      <c r="F6" s="148"/>
      <c r="G6" s="149">
        <f>T6.23!G26</f>
        <v>41080528</v>
      </c>
      <c r="H6" s="150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2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154"/>
      <c r="BH6" s="154"/>
      <c r="BI6" s="154"/>
      <c r="BJ6" s="154"/>
      <c r="BK6" s="154"/>
      <c r="BL6" s="154"/>
      <c r="BM6" s="154"/>
      <c r="BN6" s="154"/>
      <c r="BO6" s="154"/>
      <c r="BP6" s="154"/>
      <c r="BQ6" s="154"/>
      <c r="BR6" s="154"/>
      <c r="BS6" s="154"/>
      <c r="BT6" s="154"/>
      <c r="BU6" s="154"/>
      <c r="BV6" s="154"/>
      <c r="BW6" s="154"/>
      <c r="BX6" s="154"/>
      <c r="BY6" s="154"/>
      <c r="BZ6" s="154"/>
      <c r="CA6" s="154"/>
      <c r="CB6" s="154"/>
      <c r="CC6" s="154"/>
      <c r="CD6" s="154"/>
      <c r="CE6" s="154"/>
      <c r="CF6" s="154"/>
      <c r="CG6" s="154"/>
      <c r="CH6" s="154"/>
      <c r="CI6" s="154"/>
      <c r="CJ6" s="154"/>
      <c r="CK6" s="154"/>
      <c r="CL6" s="154"/>
      <c r="CM6" s="154"/>
      <c r="CN6" s="154"/>
      <c r="CO6" s="154"/>
      <c r="CP6" s="154"/>
      <c r="CQ6" s="154"/>
      <c r="CR6" s="154"/>
      <c r="CS6" s="154"/>
      <c r="CT6" s="154"/>
      <c r="CU6" s="154"/>
      <c r="CV6" s="154"/>
      <c r="CW6" s="154"/>
      <c r="CX6" s="154"/>
      <c r="CY6" s="154"/>
      <c r="CZ6" s="154"/>
      <c r="DA6" s="154"/>
      <c r="DB6" s="154"/>
      <c r="DC6" s="154"/>
      <c r="DD6" s="154"/>
      <c r="DE6" s="154"/>
      <c r="DF6" s="154"/>
      <c r="DG6" s="154"/>
      <c r="DH6" s="154"/>
      <c r="DI6" s="154"/>
      <c r="DJ6" s="154"/>
      <c r="DK6" s="154"/>
      <c r="DL6" s="154"/>
      <c r="DM6" s="154"/>
      <c r="DN6" s="154"/>
      <c r="DO6" s="154"/>
    </row>
    <row r="7" spans="1:119" ht="18" customHeight="1" x14ac:dyDescent="0.2">
      <c r="A7" s="155" t="s">
        <v>283</v>
      </c>
      <c r="B7" s="156" t="s">
        <v>289</v>
      </c>
      <c r="C7" s="157" t="s">
        <v>11</v>
      </c>
      <c r="D7" s="157"/>
      <c r="E7" s="158">
        <v>500000</v>
      </c>
      <c r="F7" s="159"/>
      <c r="G7" s="159">
        <f>G6+E7-F7</f>
        <v>41580528</v>
      </c>
      <c r="H7" s="160" t="s">
        <v>27</v>
      </c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2"/>
    </row>
    <row r="8" spans="1:119" ht="18" customHeight="1" x14ac:dyDescent="0.2">
      <c r="A8" s="155" t="s">
        <v>283</v>
      </c>
      <c r="B8" s="156" t="s">
        <v>290</v>
      </c>
      <c r="C8" s="157"/>
      <c r="D8" s="157"/>
      <c r="E8" s="158"/>
      <c r="F8" s="159">
        <v>780000</v>
      </c>
      <c r="G8" s="159">
        <f t="shared" ref="G8:G34" si="0">G7+E8-F8</f>
        <v>40800528</v>
      </c>
      <c r="H8" s="160" t="s">
        <v>85</v>
      </c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2"/>
    </row>
    <row r="9" spans="1:119" ht="18" customHeight="1" x14ac:dyDescent="0.2">
      <c r="A9" s="155" t="s">
        <v>283</v>
      </c>
      <c r="B9" s="156" t="s">
        <v>291</v>
      </c>
      <c r="C9" s="157" t="s">
        <v>11</v>
      </c>
      <c r="D9" s="157"/>
      <c r="E9" s="158">
        <v>200000</v>
      </c>
      <c r="F9" s="159"/>
      <c r="G9" s="159">
        <f t="shared" si="0"/>
        <v>41000528</v>
      </c>
      <c r="H9" s="160" t="s">
        <v>27</v>
      </c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2"/>
    </row>
    <row r="10" spans="1:119" ht="18" customHeight="1" x14ac:dyDescent="0.2">
      <c r="A10" s="155" t="s">
        <v>283</v>
      </c>
      <c r="B10" s="156" t="s">
        <v>292</v>
      </c>
      <c r="C10" s="157" t="s">
        <v>11</v>
      </c>
      <c r="D10" s="157"/>
      <c r="E10" s="159">
        <v>300000</v>
      </c>
      <c r="F10" s="159"/>
      <c r="G10" s="159">
        <f t="shared" si="0"/>
        <v>41300528</v>
      </c>
      <c r="H10" s="160" t="s">
        <v>27</v>
      </c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2"/>
    </row>
    <row r="11" spans="1:119" ht="18" customHeight="1" x14ac:dyDescent="0.2">
      <c r="A11" s="155" t="s">
        <v>284</v>
      </c>
      <c r="B11" s="156" t="s">
        <v>293</v>
      </c>
      <c r="C11" s="157" t="s">
        <v>11</v>
      </c>
      <c r="D11" s="157"/>
      <c r="E11" s="159">
        <v>100000</v>
      </c>
      <c r="F11" s="159"/>
      <c r="G11" s="159">
        <f t="shared" si="0"/>
        <v>41400528</v>
      </c>
      <c r="H11" s="160" t="s">
        <v>27</v>
      </c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2"/>
    </row>
    <row r="12" spans="1:119" ht="18" customHeight="1" x14ac:dyDescent="0.2">
      <c r="A12" s="155" t="s">
        <v>284</v>
      </c>
      <c r="B12" s="156" t="s">
        <v>290</v>
      </c>
      <c r="C12" s="157"/>
      <c r="D12" s="157"/>
      <c r="E12" s="159"/>
      <c r="F12" s="159">
        <v>750000</v>
      </c>
      <c r="G12" s="159">
        <f t="shared" si="0"/>
        <v>40650528</v>
      </c>
      <c r="H12" s="160" t="s">
        <v>85</v>
      </c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19" ht="18" customHeight="1" x14ac:dyDescent="0.2">
      <c r="A13" s="155" t="s">
        <v>284</v>
      </c>
      <c r="B13" s="156" t="s">
        <v>314</v>
      </c>
      <c r="C13" s="157"/>
      <c r="D13" s="157"/>
      <c r="E13" s="159"/>
      <c r="F13" s="159"/>
      <c r="G13" s="159">
        <f t="shared" si="0"/>
        <v>40650528</v>
      </c>
      <c r="H13" s="160" t="s">
        <v>91</v>
      </c>
      <c r="I13" s="161">
        <v>10</v>
      </c>
      <c r="J13" s="161"/>
      <c r="K13" s="161"/>
      <c r="L13" s="161"/>
      <c r="M13" s="161"/>
      <c r="N13" s="161"/>
      <c r="O13" s="161"/>
      <c r="P13" s="161"/>
      <c r="Q13" s="161"/>
      <c r="R13" s="161"/>
      <c r="S13" s="162"/>
    </row>
    <row r="14" spans="1:119" ht="18" customHeight="1" x14ac:dyDescent="0.2">
      <c r="A14" s="155" t="s">
        <v>285</v>
      </c>
      <c r="B14" s="156" t="s">
        <v>294</v>
      </c>
      <c r="C14" s="157" t="s">
        <v>11</v>
      </c>
      <c r="D14" s="157"/>
      <c r="E14" s="159">
        <v>100000</v>
      </c>
      <c r="F14" s="159"/>
      <c r="G14" s="159">
        <f t="shared" si="0"/>
        <v>40750528</v>
      </c>
      <c r="H14" s="160" t="s">
        <v>27</v>
      </c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119" ht="18" customHeight="1" x14ac:dyDescent="0.2">
      <c r="A15" s="155" t="s">
        <v>286</v>
      </c>
      <c r="B15" s="156" t="s">
        <v>295</v>
      </c>
      <c r="C15" s="157" t="s">
        <v>11</v>
      </c>
      <c r="D15" s="157"/>
      <c r="E15" s="159">
        <v>1000000</v>
      </c>
      <c r="F15" s="159"/>
      <c r="G15" s="159">
        <f t="shared" si="0"/>
        <v>41750528</v>
      </c>
      <c r="H15" s="160" t="s">
        <v>27</v>
      </c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</row>
    <row r="16" spans="1:119" ht="18" customHeight="1" x14ac:dyDescent="0.2">
      <c r="A16" s="155" t="s">
        <v>287</v>
      </c>
      <c r="B16" s="156" t="s">
        <v>189</v>
      </c>
      <c r="C16" s="157"/>
      <c r="D16" s="157" t="s">
        <v>11</v>
      </c>
      <c r="E16" s="159">
        <v>300000</v>
      </c>
      <c r="F16" s="159"/>
      <c r="G16" s="159">
        <f t="shared" si="0"/>
        <v>42050528</v>
      </c>
      <c r="H16" s="160" t="s">
        <v>26</v>
      </c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</row>
    <row r="17" spans="1:19" ht="18" customHeight="1" x14ac:dyDescent="0.2">
      <c r="A17" s="155" t="s">
        <v>288</v>
      </c>
      <c r="B17" s="156" t="s">
        <v>296</v>
      </c>
      <c r="C17" s="157" t="s">
        <v>11</v>
      </c>
      <c r="D17" s="157"/>
      <c r="E17" s="159">
        <v>2000000</v>
      </c>
      <c r="F17" s="159"/>
      <c r="G17" s="159">
        <f t="shared" si="0"/>
        <v>44050528</v>
      </c>
      <c r="H17" s="160" t="s">
        <v>27</v>
      </c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2"/>
    </row>
    <row r="18" spans="1:19" ht="54" customHeight="1" x14ac:dyDescent="0.2">
      <c r="A18" s="155" t="s">
        <v>288</v>
      </c>
      <c r="B18" s="209" t="s">
        <v>307</v>
      </c>
      <c r="C18" s="157" t="s">
        <v>11</v>
      </c>
      <c r="D18" s="157"/>
      <c r="E18" s="159">
        <v>1600000</v>
      </c>
      <c r="F18" s="159"/>
      <c r="G18" s="159">
        <f t="shared" si="0"/>
        <v>45650528</v>
      </c>
      <c r="H18" s="160" t="s">
        <v>27</v>
      </c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2"/>
    </row>
    <row r="19" spans="1:19" ht="37.5" customHeight="1" x14ac:dyDescent="0.2">
      <c r="A19" s="155" t="s">
        <v>288</v>
      </c>
      <c r="B19" s="156" t="s">
        <v>304</v>
      </c>
      <c r="C19" s="157" t="s">
        <v>11</v>
      </c>
      <c r="D19" s="157"/>
      <c r="E19" s="159">
        <v>100000</v>
      </c>
      <c r="F19" s="159"/>
      <c r="G19" s="159">
        <f t="shared" si="0"/>
        <v>45750528</v>
      </c>
      <c r="H19" s="160" t="s">
        <v>27</v>
      </c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2"/>
    </row>
    <row r="20" spans="1:19" ht="15.75" x14ac:dyDescent="0.2">
      <c r="A20" s="155" t="s">
        <v>288</v>
      </c>
      <c r="B20" s="156" t="s">
        <v>290</v>
      </c>
      <c r="C20" s="157"/>
      <c r="D20" s="157"/>
      <c r="E20" s="159"/>
      <c r="F20" s="159">
        <v>900000</v>
      </c>
      <c r="G20" s="159">
        <f t="shared" si="0"/>
        <v>44850528</v>
      </c>
      <c r="H20" s="160" t="s">
        <v>85</v>
      </c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2"/>
    </row>
    <row r="21" spans="1:19" ht="18" customHeight="1" x14ac:dyDescent="0.2">
      <c r="A21" s="155" t="s">
        <v>297</v>
      </c>
      <c r="B21" s="156" t="s">
        <v>305</v>
      </c>
      <c r="C21" s="157" t="s">
        <v>11</v>
      </c>
      <c r="D21" s="157"/>
      <c r="E21" s="159">
        <v>500000</v>
      </c>
      <c r="F21" s="159"/>
      <c r="G21" s="159">
        <f t="shared" si="0"/>
        <v>45350528</v>
      </c>
      <c r="H21" s="160" t="s">
        <v>27</v>
      </c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</row>
    <row r="22" spans="1:19" ht="18" customHeight="1" x14ac:dyDescent="0.2">
      <c r="A22" s="155" t="s">
        <v>298</v>
      </c>
      <c r="B22" s="156" t="s">
        <v>290</v>
      </c>
      <c r="C22" s="157"/>
      <c r="D22" s="157"/>
      <c r="E22" s="159"/>
      <c r="F22" s="159">
        <v>900000</v>
      </c>
      <c r="G22" s="159">
        <f t="shared" si="0"/>
        <v>44450528</v>
      </c>
      <c r="H22" s="160" t="s">
        <v>85</v>
      </c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2"/>
    </row>
    <row r="23" spans="1:19" ht="53.25" customHeight="1" x14ac:dyDescent="0.2">
      <c r="A23" s="155" t="s">
        <v>298</v>
      </c>
      <c r="B23" s="209" t="s">
        <v>306</v>
      </c>
      <c r="C23" s="157" t="s">
        <v>11</v>
      </c>
      <c r="D23" s="157"/>
      <c r="E23" s="159">
        <v>840000</v>
      </c>
      <c r="F23" s="159"/>
      <c r="G23" s="159">
        <f t="shared" si="0"/>
        <v>45290528</v>
      </c>
      <c r="H23" s="160" t="s">
        <v>27</v>
      </c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2"/>
    </row>
    <row r="24" spans="1:19" ht="18" customHeight="1" x14ac:dyDescent="0.2">
      <c r="A24" s="155" t="s">
        <v>298</v>
      </c>
      <c r="B24" s="156" t="s">
        <v>308</v>
      </c>
      <c r="C24" s="157"/>
      <c r="D24" s="157"/>
      <c r="E24" s="159"/>
      <c r="F24" s="159">
        <v>1000000</v>
      </c>
      <c r="G24" s="159">
        <f t="shared" si="0"/>
        <v>44290528</v>
      </c>
      <c r="H24" s="160" t="s">
        <v>316</v>
      </c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2"/>
    </row>
    <row r="25" spans="1:19" ht="18" customHeight="1" x14ac:dyDescent="0.2">
      <c r="A25" s="155" t="s">
        <v>298</v>
      </c>
      <c r="B25" s="156" t="s">
        <v>313</v>
      </c>
      <c r="C25" s="157"/>
      <c r="D25" s="157"/>
      <c r="E25" s="159"/>
      <c r="F25" s="159"/>
      <c r="G25" s="159">
        <f t="shared" si="0"/>
        <v>44290528</v>
      </c>
      <c r="H25" s="160" t="s">
        <v>91</v>
      </c>
      <c r="I25" s="161"/>
      <c r="J25" s="161"/>
      <c r="K25" s="161"/>
      <c r="L25" s="161"/>
      <c r="M25" s="161"/>
      <c r="N25" s="161"/>
      <c r="O25" s="161"/>
      <c r="P25" s="161">
        <v>2</v>
      </c>
      <c r="Q25" s="161">
        <v>2000</v>
      </c>
      <c r="R25" s="161"/>
      <c r="S25" s="162"/>
    </row>
    <row r="26" spans="1:19" ht="18" customHeight="1" x14ac:dyDescent="0.2">
      <c r="A26" s="155" t="s">
        <v>299</v>
      </c>
      <c r="B26" s="156" t="s">
        <v>121</v>
      </c>
      <c r="C26" s="157" t="s">
        <v>11</v>
      </c>
      <c r="D26" s="157"/>
      <c r="E26" s="159">
        <v>500000</v>
      </c>
      <c r="F26" s="159"/>
      <c r="G26" s="159">
        <f t="shared" si="0"/>
        <v>44790528</v>
      </c>
      <c r="H26" s="160" t="s">
        <v>27</v>
      </c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</row>
    <row r="27" spans="1:19" ht="18" customHeight="1" x14ac:dyDescent="0.2">
      <c r="A27" s="155" t="s">
        <v>300</v>
      </c>
      <c r="B27" s="156" t="s">
        <v>50</v>
      </c>
      <c r="C27" s="157"/>
      <c r="D27" s="157"/>
      <c r="E27" s="159">
        <v>3473</v>
      </c>
      <c r="F27" s="159"/>
      <c r="G27" s="159">
        <f t="shared" si="0"/>
        <v>44794001</v>
      </c>
      <c r="H27" s="160" t="s">
        <v>50</v>
      </c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19" ht="18" customHeight="1" x14ac:dyDescent="0.2">
      <c r="A28" s="155" t="s">
        <v>301</v>
      </c>
      <c r="B28" s="156" t="s">
        <v>50</v>
      </c>
      <c r="C28" s="157"/>
      <c r="D28" s="157"/>
      <c r="E28" s="159">
        <v>1371232</v>
      </c>
      <c r="F28" s="159"/>
      <c r="G28" s="159">
        <f t="shared" si="0"/>
        <v>46165233</v>
      </c>
      <c r="H28" s="160" t="s">
        <v>50</v>
      </c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19" ht="18" customHeight="1" x14ac:dyDescent="0.2">
      <c r="A29" s="155" t="s">
        <v>301</v>
      </c>
      <c r="B29" s="156" t="s">
        <v>309</v>
      </c>
      <c r="C29" s="157"/>
      <c r="D29" s="157"/>
      <c r="E29" s="159"/>
      <c r="F29" s="159">
        <v>20000000</v>
      </c>
      <c r="G29" s="159">
        <f t="shared" si="0"/>
        <v>26165233</v>
      </c>
      <c r="H29" s="160" t="s">
        <v>83</v>
      </c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</row>
    <row r="30" spans="1:19" ht="18" customHeight="1" x14ac:dyDescent="0.2">
      <c r="A30" s="155" t="s">
        <v>302</v>
      </c>
      <c r="B30" s="156" t="s">
        <v>310</v>
      </c>
      <c r="C30" s="157" t="s">
        <v>11</v>
      </c>
      <c r="D30" s="157"/>
      <c r="E30" s="159">
        <v>100000</v>
      </c>
      <c r="F30" s="159"/>
      <c r="G30" s="159">
        <f t="shared" si="0"/>
        <v>26265233</v>
      </c>
      <c r="H30" s="160" t="s">
        <v>27</v>
      </c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8" customHeight="1" x14ac:dyDescent="0.2">
      <c r="A31" s="155" t="s">
        <v>302</v>
      </c>
      <c r="B31" s="156" t="s">
        <v>311</v>
      </c>
      <c r="C31" s="157" t="s">
        <v>11</v>
      </c>
      <c r="D31" s="157"/>
      <c r="E31" s="159">
        <v>100000</v>
      </c>
      <c r="F31" s="159"/>
      <c r="G31" s="159">
        <f t="shared" si="0"/>
        <v>26365233</v>
      </c>
      <c r="H31" s="160" t="s">
        <v>27</v>
      </c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8" customHeight="1" x14ac:dyDescent="0.2">
      <c r="A32" s="155" t="s">
        <v>303</v>
      </c>
      <c r="B32" s="156" t="s">
        <v>290</v>
      </c>
      <c r="C32" s="157"/>
      <c r="D32" s="157"/>
      <c r="E32" s="159"/>
      <c r="F32" s="159">
        <v>900000</v>
      </c>
      <c r="G32" s="159">
        <f t="shared" si="0"/>
        <v>25465233</v>
      </c>
      <c r="H32" s="160" t="s">
        <v>85</v>
      </c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19" ht="18" customHeight="1" x14ac:dyDescent="0.2">
      <c r="A33" s="155" t="s">
        <v>303</v>
      </c>
      <c r="B33" s="156" t="s">
        <v>312</v>
      </c>
      <c r="C33" s="157" t="s">
        <v>11</v>
      </c>
      <c r="D33" s="163"/>
      <c r="E33" s="158">
        <v>700000</v>
      </c>
      <c r="F33" s="159"/>
      <c r="G33" s="159">
        <f t="shared" si="0"/>
        <v>26165233</v>
      </c>
      <c r="H33" s="160" t="s">
        <v>27</v>
      </c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19" ht="18" customHeight="1" x14ac:dyDescent="0.2">
      <c r="A34" s="155" t="s">
        <v>303</v>
      </c>
      <c r="B34" s="156" t="s">
        <v>121</v>
      </c>
      <c r="C34" s="157" t="s">
        <v>11</v>
      </c>
      <c r="D34" s="163"/>
      <c r="E34" s="158">
        <v>100000</v>
      </c>
      <c r="F34" s="159"/>
      <c r="G34" s="159">
        <f t="shared" si="0"/>
        <v>26265233</v>
      </c>
      <c r="H34" s="160" t="s">
        <v>27</v>
      </c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</row>
    <row r="35" spans="1:119" s="191" customFormat="1" ht="18" customHeight="1" x14ac:dyDescent="0.2">
      <c r="A35" s="184"/>
      <c r="B35" s="185" t="s">
        <v>10</v>
      </c>
      <c r="C35" s="185"/>
      <c r="D35" s="185"/>
      <c r="E35" s="192">
        <f>SUM(E7:E34)</f>
        <v>10414705</v>
      </c>
      <c r="F35" s="193">
        <f>SUM(F7:F34)</f>
        <v>25230000</v>
      </c>
      <c r="G35" s="186">
        <f>SUM(G6+E35-F35)</f>
        <v>26265233</v>
      </c>
      <c r="H35" s="187"/>
      <c r="I35" s="194">
        <f>SUM(I6:I34)</f>
        <v>10</v>
      </c>
      <c r="J35" s="194">
        <f>SUM(J6:J34)</f>
        <v>0</v>
      </c>
      <c r="K35" s="194">
        <f>SUM(K6:K34)</f>
        <v>0</v>
      </c>
      <c r="L35" s="194">
        <f>SUM(L6:L34)</f>
        <v>0</v>
      </c>
      <c r="M35" s="194">
        <f>SUM(M6:M34)</f>
        <v>0</v>
      </c>
      <c r="N35" s="194">
        <f>SUM(N6:N34)</f>
        <v>0</v>
      </c>
      <c r="O35" s="194">
        <f>SUM(O6:O34)</f>
        <v>0</v>
      </c>
      <c r="P35" s="194">
        <f>SUM(P6:P34)</f>
        <v>2</v>
      </c>
      <c r="Q35" s="194">
        <f>SUM(Q6:Q34)</f>
        <v>2000</v>
      </c>
      <c r="R35" s="194">
        <f>SUM(R6:R34)</f>
        <v>0</v>
      </c>
      <c r="S35" s="188"/>
      <c r="T35" s="189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0"/>
      <c r="AG35" s="190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0"/>
      <c r="BO35" s="190"/>
      <c r="BP35" s="190"/>
      <c r="BQ35" s="190"/>
      <c r="BR35" s="190"/>
      <c r="BS35" s="190"/>
      <c r="BT35" s="190"/>
      <c r="BU35" s="190"/>
      <c r="BV35" s="190"/>
      <c r="BW35" s="190"/>
      <c r="BX35" s="190"/>
      <c r="BY35" s="190"/>
      <c r="BZ35" s="190"/>
      <c r="CA35" s="190"/>
      <c r="CB35" s="190"/>
      <c r="CC35" s="190"/>
      <c r="CD35" s="190"/>
      <c r="CE35" s="190"/>
      <c r="CF35" s="190"/>
      <c r="CG35" s="190"/>
      <c r="CH35" s="190"/>
      <c r="CI35" s="190"/>
      <c r="CJ35" s="190"/>
      <c r="CK35" s="190"/>
      <c r="CL35" s="190"/>
      <c r="CM35" s="190"/>
      <c r="CN35" s="190"/>
      <c r="CO35" s="190"/>
      <c r="CP35" s="190"/>
      <c r="CQ35" s="190"/>
      <c r="CR35" s="190"/>
      <c r="CS35" s="190"/>
      <c r="CT35" s="190"/>
      <c r="CU35" s="190"/>
      <c r="CV35" s="190"/>
      <c r="CW35" s="190"/>
      <c r="CX35" s="190"/>
      <c r="CY35" s="190"/>
      <c r="CZ35" s="190"/>
      <c r="DA35" s="190"/>
      <c r="DB35" s="190"/>
      <c r="DC35" s="190"/>
      <c r="DD35" s="190"/>
      <c r="DE35" s="190"/>
      <c r="DF35" s="190"/>
      <c r="DG35" s="190"/>
      <c r="DH35" s="190"/>
      <c r="DI35" s="190"/>
      <c r="DJ35" s="190"/>
      <c r="DK35" s="190"/>
      <c r="DL35" s="190"/>
      <c r="DM35" s="190"/>
      <c r="DN35" s="190"/>
      <c r="DO35" s="190"/>
    </row>
    <row r="36" spans="1:119" s="170" customFormat="1" ht="18" customHeight="1" x14ac:dyDescent="0.2">
      <c r="A36" s="164"/>
      <c r="B36" s="165"/>
      <c r="C36" s="165"/>
      <c r="D36" s="166"/>
      <c r="E36" s="167"/>
      <c r="F36" s="168"/>
      <c r="G36" s="90"/>
      <c r="H36" s="91"/>
      <c r="I36" s="169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90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</row>
    <row r="37" spans="1:119" s="170" customFormat="1" ht="18" customHeight="1" x14ac:dyDescent="0.2">
      <c r="A37" s="164"/>
      <c r="B37" s="165"/>
      <c r="C37" s="165"/>
      <c r="D37" s="166"/>
      <c r="E37" s="167"/>
      <c r="F37" s="168"/>
      <c r="G37" s="90"/>
      <c r="H37" s="91"/>
      <c r="I37" s="169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90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1"/>
      <c r="CV37" s="91"/>
      <c r="CW37" s="91"/>
      <c r="CX37" s="91"/>
      <c r="CY37" s="91"/>
      <c r="CZ37" s="91"/>
      <c r="DA37" s="91"/>
      <c r="DB37" s="91"/>
      <c r="DC37" s="91"/>
      <c r="DD37" s="91"/>
      <c r="DE37" s="91"/>
      <c r="DF37" s="91"/>
      <c r="DG37" s="91"/>
      <c r="DH37" s="91"/>
      <c r="DI37" s="91"/>
      <c r="DJ37" s="91"/>
      <c r="DK37" s="91"/>
      <c r="DL37" s="91"/>
      <c r="DM37" s="91"/>
      <c r="DN37" s="91"/>
      <c r="DO37" s="91"/>
    </row>
    <row r="38" spans="1:119" s="170" customFormat="1" ht="18" customHeight="1" x14ac:dyDescent="0.2">
      <c r="A38" s="164"/>
      <c r="B38" s="165"/>
      <c r="C38" s="165"/>
      <c r="D38" s="166"/>
      <c r="E38" s="167"/>
      <c r="F38" s="168"/>
      <c r="G38" s="90"/>
      <c r="H38" s="91"/>
      <c r="I38" s="169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90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  <c r="CE38" s="91"/>
      <c r="CF38" s="91"/>
      <c r="CG38" s="91"/>
      <c r="CH38" s="91"/>
      <c r="CI38" s="91"/>
      <c r="CJ38" s="91"/>
      <c r="CK38" s="91"/>
      <c r="CL38" s="91"/>
      <c r="CM38" s="91"/>
      <c r="CN38" s="91"/>
      <c r="CO38" s="91"/>
      <c r="CP38" s="91"/>
      <c r="CQ38" s="91"/>
      <c r="CR38" s="91"/>
      <c r="CS38" s="91"/>
      <c r="CT38" s="91"/>
      <c r="CU38" s="91"/>
      <c r="CV38" s="91"/>
      <c r="CW38" s="91"/>
      <c r="CX38" s="91"/>
      <c r="CY38" s="91"/>
      <c r="CZ38" s="91"/>
      <c r="DA38" s="91"/>
      <c r="DB38" s="91"/>
      <c r="DC38" s="91"/>
      <c r="DD38" s="91"/>
      <c r="DE38" s="91"/>
      <c r="DF38" s="91"/>
      <c r="DG38" s="91"/>
      <c r="DH38" s="91"/>
      <c r="DI38" s="91"/>
      <c r="DJ38" s="91"/>
      <c r="DK38" s="91"/>
      <c r="DL38" s="91"/>
      <c r="DM38" s="91"/>
      <c r="DN38" s="91"/>
      <c r="DO38" s="91"/>
    </row>
    <row r="39" spans="1:119" s="171" customFormat="1" ht="18" customHeight="1" x14ac:dyDescent="0.2">
      <c r="A39" s="164"/>
      <c r="B39" s="165"/>
      <c r="C39" s="165"/>
      <c r="D39" s="166"/>
      <c r="E39" s="167"/>
      <c r="F39" s="168"/>
      <c r="G39" s="90"/>
      <c r="H39" s="91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90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91"/>
      <c r="CF39" s="91"/>
      <c r="CG39" s="91"/>
      <c r="CH39" s="91"/>
      <c r="CI39" s="91"/>
      <c r="CJ39" s="91"/>
      <c r="CK39" s="91"/>
      <c r="CL39" s="91"/>
      <c r="CM39" s="91"/>
      <c r="CN39" s="91"/>
      <c r="CO39" s="91"/>
      <c r="CP39" s="91"/>
      <c r="CQ39" s="91"/>
      <c r="CR39" s="91"/>
      <c r="CS39" s="91"/>
      <c r="CT39" s="91"/>
      <c r="CU39" s="91"/>
      <c r="CV39" s="91"/>
      <c r="CW39" s="91"/>
      <c r="CX39" s="91"/>
      <c r="CY39" s="91"/>
      <c r="CZ39" s="91"/>
      <c r="DA39" s="91"/>
      <c r="DB39" s="91"/>
      <c r="DC39" s="91"/>
      <c r="DD39" s="91"/>
      <c r="DE39" s="91"/>
      <c r="DF39" s="91"/>
      <c r="DG39" s="91"/>
      <c r="DH39" s="91"/>
      <c r="DI39" s="91"/>
      <c r="DJ39" s="91"/>
      <c r="DK39" s="91"/>
      <c r="DL39" s="91"/>
      <c r="DM39" s="91"/>
      <c r="DN39" s="91"/>
      <c r="DO39" s="91"/>
    </row>
    <row r="40" spans="1:119" s="91" customFormat="1" ht="18" customHeight="1" x14ac:dyDescent="0.2">
      <c r="A40" s="164"/>
      <c r="B40" s="165"/>
      <c r="C40" s="165"/>
      <c r="D40" s="166"/>
      <c r="E40" s="167"/>
      <c r="F40" s="168"/>
      <c r="G40" s="90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  <c r="T40" s="90"/>
    </row>
    <row r="41" spans="1:119" ht="18" customHeight="1" x14ac:dyDescent="0.2">
      <c r="B41" s="165"/>
      <c r="C41" s="165"/>
      <c r="D41" s="166"/>
      <c r="E41" s="167"/>
      <c r="F41" s="168"/>
      <c r="G41" s="90"/>
    </row>
    <row r="42" spans="1:119" ht="18" customHeight="1" x14ac:dyDescent="0.2">
      <c r="B42" s="165"/>
      <c r="C42" s="165"/>
      <c r="D42" s="166"/>
      <c r="E42" s="167"/>
      <c r="F42" s="168"/>
      <c r="G42" s="90"/>
    </row>
    <row r="43" spans="1:119" ht="18" customHeight="1" x14ac:dyDescent="0.2">
      <c r="B43" s="165"/>
      <c r="C43" s="165"/>
      <c r="D43" s="166"/>
      <c r="E43" s="167"/>
      <c r="F43" s="168"/>
      <c r="G43" s="90"/>
    </row>
    <row r="44" spans="1:119" ht="18" customHeight="1" x14ac:dyDescent="0.2">
      <c r="B44" s="90"/>
      <c r="G44" s="168"/>
    </row>
    <row r="45" spans="1:119" ht="18" customHeight="1" x14ac:dyDescent="0.2">
      <c r="B45" s="90"/>
      <c r="G45" s="168"/>
    </row>
    <row r="46" spans="1:119" ht="18" customHeight="1" x14ac:dyDescent="0.2">
      <c r="B46" s="90"/>
      <c r="G46" s="168"/>
    </row>
    <row r="47" spans="1:119" ht="18" customHeight="1" x14ac:dyDescent="0.2">
      <c r="B47" s="90"/>
      <c r="G47" s="168"/>
    </row>
    <row r="48" spans="1:119" ht="18" customHeight="1" x14ac:dyDescent="0.2">
      <c r="B48" s="90"/>
      <c r="G48" s="168"/>
    </row>
    <row r="49" spans="2:9" ht="18" customHeight="1" x14ac:dyDescent="0.2">
      <c r="B49" s="90"/>
      <c r="G49" s="168"/>
    </row>
    <row r="50" spans="2:9" ht="18" customHeight="1" x14ac:dyDescent="0.2">
      <c r="B50" s="90"/>
      <c r="G50" s="168"/>
    </row>
    <row r="51" spans="2:9" ht="18" customHeight="1" x14ac:dyDescent="0.2">
      <c r="B51" s="90"/>
      <c r="G51" s="168"/>
      <c r="I51" s="142" t="s">
        <v>0</v>
      </c>
    </row>
    <row r="52" spans="2:9" ht="18" customHeight="1" x14ac:dyDescent="0.2">
      <c r="B52" s="90"/>
      <c r="G52" s="168"/>
    </row>
    <row r="53" spans="2:9" ht="18" customHeight="1" x14ac:dyDescent="0.2">
      <c r="B53" s="90"/>
      <c r="G53" s="168"/>
    </row>
    <row r="54" spans="2:9" ht="18" customHeight="1" x14ac:dyDescent="0.2">
      <c r="B54" s="90"/>
      <c r="G54" s="168"/>
    </row>
    <row r="55" spans="2:9" ht="18" customHeight="1" x14ac:dyDescent="0.2">
      <c r="B55" s="90"/>
      <c r="G55" s="168"/>
    </row>
    <row r="56" spans="2:9" ht="18" customHeight="1" x14ac:dyDescent="0.2">
      <c r="B56" s="90"/>
      <c r="G56" s="168"/>
    </row>
    <row r="57" spans="2:9" ht="18" customHeight="1" x14ac:dyDescent="0.2">
      <c r="B57" s="90"/>
      <c r="G57" s="168"/>
    </row>
    <row r="58" spans="2:9" ht="18" customHeight="1" x14ac:dyDescent="0.2">
      <c r="B58" s="90"/>
      <c r="E58" s="90"/>
      <c r="F58" s="90"/>
      <c r="G58" s="168"/>
    </row>
    <row r="59" spans="2:9" ht="18" customHeight="1" x14ac:dyDescent="0.2">
      <c r="B59" s="90"/>
      <c r="E59" s="90"/>
      <c r="F59" s="90"/>
      <c r="G59" s="168"/>
    </row>
    <row r="60" spans="2:9" ht="18" customHeight="1" x14ac:dyDescent="0.2">
      <c r="B60" s="90"/>
      <c r="E60" s="90"/>
      <c r="F60" s="90"/>
      <c r="G60" s="168"/>
    </row>
    <row r="61" spans="2:9" ht="18" customHeight="1" x14ac:dyDescent="0.2">
      <c r="B61" s="90"/>
      <c r="E61" s="90"/>
      <c r="F61" s="90"/>
      <c r="G61" s="168"/>
    </row>
    <row r="62" spans="2:9" ht="18" customHeight="1" x14ac:dyDescent="0.2">
      <c r="B62" s="90"/>
      <c r="E62" s="90"/>
      <c r="F62" s="90"/>
      <c r="G62" s="168"/>
    </row>
    <row r="63" spans="2:9" ht="18" customHeight="1" x14ac:dyDescent="0.2">
      <c r="B63" s="90"/>
      <c r="E63" s="90"/>
      <c r="F63" s="90"/>
      <c r="G63" s="168"/>
    </row>
    <row r="64" spans="2:9" ht="18" customHeight="1" x14ac:dyDescent="0.2">
      <c r="B64" s="90"/>
      <c r="E64" s="90"/>
      <c r="F64" s="90"/>
      <c r="G64" s="168"/>
    </row>
    <row r="65" spans="2:7" ht="18" customHeight="1" x14ac:dyDescent="0.2">
      <c r="B65" s="90"/>
      <c r="E65" s="90"/>
      <c r="F65" s="90"/>
      <c r="G65" s="168"/>
    </row>
    <row r="66" spans="2:7" ht="18" customHeight="1" x14ac:dyDescent="0.2">
      <c r="B66" s="90"/>
      <c r="E66" s="90"/>
      <c r="F66" s="90"/>
      <c r="G66" s="168"/>
    </row>
    <row r="67" spans="2:7" ht="18" customHeight="1" x14ac:dyDescent="0.2">
      <c r="B67" s="90"/>
      <c r="E67" s="90"/>
      <c r="F67" s="90"/>
      <c r="G67" s="168"/>
    </row>
    <row r="68" spans="2:7" ht="18" customHeight="1" x14ac:dyDescent="0.2">
      <c r="B68" s="90"/>
      <c r="E68" s="90"/>
      <c r="F68" s="90"/>
      <c r="G68" s="168"/>
    </row>
    <row r="69" spans="2:7" ht="18" customHeight="1" x14ac:dyDescent="0.2">
      <c r="B69" s="90"/>
      <c r="E69" s="90"/>
      <c r="F69" s="90"/>
      <c r="G69" s="168"/>
    </row>
    <row r="70" spans="2:7" ht="18" customHeight="1" x14ac:dyDescent="0.2">
      <c r="B70" s="90"/>
      <c r="E70" s="90"/>
      <c r="F70" s="90"/>
      <c r="G70" s="168"/>
    </row>
    <row r="71" spans="2:7" ht="18" customHeight="1" x14ac:dyDescent="0.2">
      <c r="B71" s="90"/>
      <c r="E71" s="90"/>
      <c r="F71" s="90"/>
      <c r="G71" s="168"/>
    </row>
    <row r="72" spans="2:7" ht="18" customHeight="1" x14ac:dyDescent="0.2">
      <c r="B72" s="90"/>
      <c r="E72" s="90"/>
      <c r="F72" s="90"/>
      <c r="G72" s="168"/>
    </row>
    <row r="73" spans="2:7" ht="18" customHeight="1" x14ac:dyDescent="0.2">
      <c r="B73" s="90"/>
      <c r="E73" s="90"/>
      <c r="F73" s="90"/>
      <c r="G73" s="168"/>
    </row>
    <row r="74" spans="2:7" ht="18" customHeight="1" x14ac:dyDescent="0.2">
      <c r="B74" s="90"/>
      <c r="E74" s="90"/>
      <c r="F74" s="90"/>
      <c r="G74" s="168"/>
    </row>
    <row r="75" spans="2:7" ht="18" customHeight="1" x14ac:dyDescent="0.2">
      <c r="B75" s="90"/>
      <c r="E75" s="90"/>
      <c r="F75" s="90"/>
      <c r="G75" s="168"/>
    </row>
    <row r="76" spans="2:7" ht="18" customHeight="1" x14ac:dyDescent="0.2">
      <c r="B76" s="90"/>
      <c r="E76" s="90"/>
      <c r="F76" s="90"/>
      <c r="G76" s="168"/>
    </row>
    <row r="77" spans="2:7" ht="18" customHeight="1" x14ac:dyDescent="0.2">
      <c r="B77" s="90"/>
      <c r="E77" s="90"/>
      <c r="F77" s="90"/>
      <c r="G77" s="168"/>
    </row>
    <row r="78" spans="2:7" ht="18" customHeight="1" x14ac:dyDescent="0.2">
      <c r="B78" s="90"/>
      <c r="E78" s="90"/>
      <c r="F78" s="90"/>
      <c r="G78" s="168"/>
    </row>
    <row r="79" spans="2:7" ht="18" customHeight="1" x14ac:dyDescent="0.2">
      <c r="B79" s="90"/>
      <c r="E79" s="90"/>
      <c r="F79" s="90"/>
      <c r="G79" s="168"/>
    </row>
    <row r="80" spans="2:7" ht="18" customHeight="1" x14ac:dyDescent="0.2">
      <c r="B80" s="90"/>
      <c r="E80" s="90"/>
      <c r="F80" s="90"/>
      <c r="G80" s="168"/>
    </row>
    <row r="81" spans="2:7" ht="18" customHeight="1" x14ac:dyDescent="0.2">
      <c r="B81" s="90"/>
      <c r="E81" s="90"/>
      <c r="F81" s="90"/>
      <c r="G81" s="168"/>
    </row>
    <row r="82" spans="2:7" ht="18" customHeight="1" x14ac:dyDescent="0.2">
      <c r="B82" s="90"/>
      <c r="E82" s="90"/>
      <c r="F82" s="90"/>
      <c r="G82" s="168"/>
    </row>
    <row r="83" spans="2:7" ht="18" customHeight="1" x14ac:dyDescent="0.2">
      <c r="B83" s="90"/>
      <c r="E83" s="90"/>
      <c r="F83" s="90"/>
      <c r="G83" s="168"/>
    </row>
    <row r="84" spans="2:7" ht="18" customHeight="1" x14ac:dyDescent="0.2">
      <c r="B84" s="90"/>
      <c r="E84" s="90"/>
      <c r="F84" s="90"/>
      <c r="G84" s="168"/>
    </row>
    <row r="85" spans="2:7" ht="18" customHeight="1" x14ac:dyDescent="0.2">
      <c r="B85" s="90"/>
      <c r="E85" s="90"/>
      <c r="F85" s="90"/>
      <c r="G85" s="168"/>
    </row>
    <row r="86" spans="2:7" ht="18" customHeight="1" x14ac:dyDescent="0.2">
      <c r="B86" s="90"/>
      <c r="E86" s="90"/>
      <c r="F86" s="90"/>
      <c r="G86" s="168"/>
    </row>
    <row r="87" spans="2:7" ht="18" customHeight="1" x14ac:dyDescent="0.2">
      <c r="B87" s="90"/>
      <c r="E87" s="90"/>
      <c r="F87" s="90"/>
      <c r="G87" s="168"/>
    </row>
    <row r="88" spans="2:7" ht="18" customHeight="1" x14ac:dyDescent="0.2">
      <c r="B88" s="90"/>
      <c r="E88" s="90"/>
      <c r="F88" s="90"/>
      <c r="G88" s="168"/>
    </row>
    <row r="89" spans="2:7" ht="18" customHeight="1" x14ac:dyDescent="0.2">
      <c r="B89" s="90"/>
      <c r="E89" s="90"/>
      <c r="F89" s="90"/>
      <c r="G89" s="168"/>
    </row>
    <row r="90" spans="2:7" ht="18" customHeight="1" x14ac:dyDescent="0.2">
      <c r="B90" s="90"/>
      <c r="E90" s="90"/>
      <c r="F90" s="90"/>
      <c r="G90" s="168"/>
    </row>
    <row r="91" spans="2:7" ht="18" customHeight="1" x14ac:dyDescent="0.2">
      <c r="B91" s="90"/>
      <c r="E91" s="90"/>
      <c r="F91" s="90"/>
      <c r="G91" s="168"/>
    </row>
    <row r="92" spans="2:7" ht="18" customHeight="1" x14ac:dyDescent="0.2">
      <c r="B92" s="90"/>
      <c r="E92" s="90"/>
      <c r="F92" s="90"/>
      <c r="G92" s="168"/>
    </row>
    <row r="93" spans="2:7" ht="18" customHeight="1" x14ac:dyDescent="0.2">
      <c r="B93" s="90"/>
      <c r="E93" s="90"/>
      <c r="F93" s="90"/>
      <c r="G93" s="168"/>
    </row>
    <row r="94" spans="2:7" ht="18" customHeight="1" x14ac:dyDescent="0.2">
      <c r="B94" s="90"/>
      <c r="E94" s="90"/>
      <c r="F94" s="90"/>
      <c r="G94" s="168"/>
    </row>
    <row r="95" spans="2:7" ht="18" customHeight="1" x14ac:dyDescent="0.2">
      <c r="B95" s="90"/>
      <c r="E95" s="90"/>
      <c r="F95" s="90"/>
      <c r="G95" s="168"/>
    </row>
    <row r="96" spans="2:7" ht="18" customHeight="1" x14ac:dyDescent="0.2">
      <c r="B96" s="90"/>
      <c r="E96" s="90"/>
      <c r="F96" s="90"/>
      <c r="G96" s="168"/>
    </row>
    <row r="97" spans="2:7" ht="18" customHeight="1" x14ac:dyDescent="0.2">
      <c r="B97" s="90"/>
      <c r="E97" s="90"/>
      <c r="F97" s="90"/>
      <c r="G97" s="168"/>
    </row>
    <row r="98" spans="2:7" ht="18" customHeight="1" x14ac:dyDescent="0.2">
      <c r="B98" s="90"/>
      <c r="E98" s="90"/>
      <c r="F98" s="90"/>
      <c r="G98" s="168"/>
    </row>
    <row r="99" spans="2:7" ht="18" customHeight="1" x14ac:dyDescent="0.2">
      <c r="B99" s="90"/>
      <c r="E99" s="90"/>
      <c r="F99" s="90"/>
      <c r="G99" s="168"/>
    </row>
    <row r="100" spans="2:7" ht="18" customHeight="1" x14ac:dyDescent="0.2">
      <c r="B100" s="90"/>
      <c r="E100" s="90"/>
      <c r="F100" s="90"/>
      <c r="G100" s="168"/>
    </row>
    <row r="101" spans="2:7" ht="18" customHeight="1" x14ac:dyDescent="0.2">
      <c r="B101" s="90"/>
      <c r="E101" s="90"/>
      <c r="F101" s="90"/>
      <c r="G101" s="168"/>
    </row>
    <row r="102" spans="2:7" ht="18" customHeight="1" x14ac:dyDescent="0.2">
      <c r="B102" s="90"/>
      <c r="E102" s="90"/>
      <c r="F102" s="90"/>
      <c r="G102" s="168"/>
    </row>
    <row r="103" spans="2:7" ht="18" customHeight="1" x14ac:dyDescent="0.2">
      <c r="B103" s="90"/>
      <c r="E103" s="90"/>
      <c r="F103" s="90"/>
      <c r="G103" s="168"/>
    </row>
    <row r="104" spans="2:7" ht="18" customHeight="1" x14ac:dyDescent="0.2">
      <c r="B104" s="90"/>
      <c r="E104" s="90"/>
      <c r="F104" s="90"/>
      <c r="G104" s="168"/>
    </row>
    <row r="105" spans="2:7" ht="18" customHeight="1" x14ac:dyDescent="0.2">
      <c r="B105" s="90"/>
      <c r="E105" s="90"/>
      <c r="F105" s="90"/>
      <c r="G105" s="168"/>
    </row>
    <row r="106" spans="2:7" ht="18" customHeight="1" x14ac:dyDescent="0.2">
      <c r="B106" s="90"/>
      <c r="E106" s="90"/>
      <c r="F106" s="90"/>
      <c r="G106" s="168"/>
    </row>
    <row r="107" spans="2:7" ht="18" customHeight="1" x14ac:dyDescent="0.2">
      <c r="B107" s="90"/>
      <c r="E107" s="90"/>
      <c r="F107" s="90"/>
      <c r="G107" s="168"/>
    </row>
    <row r="108" spans="2:7" ht="18" customHeight="1" x14ac:dyDescent="0.2">
      <c r="B108" s="90"/>
      <c r="E108" s="90"/>
      <c r="F108" s="90"/>
      <c r="G108" s="168"/>
    </row>
    <row r="109" spans="2:7" ht="18" customHeight="1" x14ac:dyDescent="0.2">
      <c r="B109" s="90"/>
      <c r="E109" s="90"/>
      <c r="F109" s="90"/>
      <c r="G109" s="168"/>
    </row>
    <row r="110" spans="2:7" ht="18" customHeight="1" x14ac:dyDescent="0.2">
      <c r="B110" s="90"/>
      <c r="E110" s="90"/>
      <c r="F110" s="90"/>
      <c r="G110" s="168"/>
    </row>
    <row r="111" spans="2:7" ht="18" customHeight="1" x14ac:dyDescent="0.2">
      <c r="B111" s="90"/>
      <c r="E111" s="90"/>
      <c r="F111" s="90"/>
      <c r="G111" s="168"/>
    </row>
    <row r="112" spans="2:7" ht="18" customHeight="1" x14ac:dyDescent="0.2">
      <c r="B112" s="90"/>
      <c r="E112" s="90"/>
      <c r="F112" s="90"/>
      <c r="G112" s="168"/>
    </row>
    <row r="113" spans="2:7" ht="18" customHeight="1" x14ac:dyDescent="0.2">
      <c r="B113" s="90"/>
      <c r="E113" s="90"/>
      <c r="F113" s="90"/>
      <c r="G113" s="168"/>
    </row>
    <row r="114" spans="2:7" ht="18" customHeight="1" x14ac:dyDescent="0.2">
      <c r="B114" s="90"/>
      <c r="E114" s="90"/>
      <c r="F114" s="90"/>
      <c r="G114" s="168"/>
    </row>
    <row r="115" spans="2:7" ht="18" customHeight="1" x14ac:dyDescent="0.2">
      <c r="B115" s="90"/>
      <c r="E115" s="90"/>
      <c r="F115" s="90"/>
      <c r="G115" s="168"/>
    </row>
    <row r="116" spans="2:7" ht="18" customHeight="1" x14ac:dyDescent="0.2">
      <c r="B116" s="90"/>
      <c r="E116" s="90"/>
      <c r="F116" s="90"/>
      <c r="G116" s="168"/>
    </row>
    <row r="117" spans="2:7" ht="18" customHeight="1" x14ac:dyDescent="0.2">
      <c r="B117" s="90"/>
      <c r="E117" s="90"/>
      <c r="F117" s="90"/>
      <c r="G117" s="168"/>
    </row>
    <row r="118" spans="2:7" ht="18" customHeight="1" x14ac:dyDescent="0.2">
      <c r="B118" s="90"/>
      <c r="E118" s="90"/>
      <c r="F118" s="90"/>
      <c r="G118" s="168"/>
    </row>
    <row r="119" spans="2:7" ht="18" customHeight="1" x14ac:dyDescent="0.2">
      <c r="B119" s="90"/>
      <c r="E119" s="90"/>
      <c r="F119" s="90"/>
      <c r="G119" s="168"/>
    </row>
    <row r="120" spans="2:7" ht="18" customHeight="1" x14ac:dyDescent="0.2">
      <c r="B120" s="90"/>
      <c r="E120" s="90"/>
      <c r="F120" s="90"/>
      <c r="G120" s="168"/>
    </row>
    <row r="121" spans="2:7" ht="18" customHeight="1" x14ac:dyDescent="0.2">
      <c r="B121" s="90"/>
      <c r="E121" s="90"/>
      <c r="F121" s="90"/>
      <c r="G121" s="168"/>
    </row>
    <row r="122" spans="2:7" ht="18" customHeight="1" x14ac:dyDescent="0.2">
      <c r="B122" s="90"/>
      <c r="E122" s="90"/>
      <c r="F122" s="90"/>
      <c r="G122" s="168"/>
    </row>
    <row r="123" spans="2:7" ht="18" customHeight="1" x14ac:dyDescent="0.2">
      <c r="B123" s="90"/>
      <c r="E123" s="90"/>
      <c r="F123" s="90"/>
      <c r="G123" s="168"/>
    </row>
    <row r="124" spans="2:7" ht="18" customHeight="1" x14ac:dyDescent="0.2">
      <c r="B124" s="90"/>
      <c r="E124" s="90"/>
      <c r="F124" s="90"/>
      <c r="G124" s="168"/>
    </row>
    <row r="125" spans="2:7" ht="18" customHeight="1" x14ac:dyDescent="0.2">
      <c r="B125" s="90"/>
      <c r="E125" s="90"/>
      <c r="F125" s="90"/>
      <c r="G125" s="168"/>
    </row>
    <row r="126" spans="2:7" ht="18" customHeight="1" x14ac:dyDescent="0.2">
      <c r="B126" s="90"/>
      <c r="E126" s="90"/>
      <c r="F126" s="90"/>
      <c r="G126" s="168"/>
    </row>
    <row r="127" spans="2:7" ht="18" customHeight="1" x14ac:dyDescent="0.2">
      <c r="B127" s="90"/>
      <c r="E127" s="90"/>
      <c r="F127" s="90"/>
      <c r="G127" s="168"/>
    </row>
    <row r="128" spans="2:7" ht="18" customHeight="1" x14ac:dyDescent="0.2">
      <c r="B128" s="90"/>
      <c r="E128" s="90"/>
      <c r="F128" s="90"/>
      <c r="G128" s="168"/>
    </row>
    <row r="129" spans="2:7" ht="18" customHeight="1" x14ac:dyDescent="0.2">
      <c r="B129" s="90"/>
      <c r="E129" s="90"/>
      <c r="F129" s="90"/>
      <c r="G129" s="168"/>
    </row>
    <row r="130" spans="2:7" ht="18" customHeight="1" x14ac:dyDescent="0.2">
      <c r="B130" s="90"/>
      <c r="E130" s="90"/>
      <c r="F130" s="90"/>
      <c r="G130" s="168"/>
    </row>
    <row r="131" spans="2:7" ht="18" customHeight="1" x14ac:dyDescent="0.2">
      <c r="B131" s="90"/>
      <c r="E131" s="90"/>
      <c r="F131" s="90"/>
      <c r="G131" s="168"/>
    </row>
    <row r="132" spans="2:7" ht="18" customHeight="1" x14ac:dyDescent="0.2">
      <c r="B132" s="90"/>
      <c r="E132" s="90"/>
      <c r="F132" s="90"/>
      <c r="G132" s="168"/>
    </row>
    <row r="133" spans="2:7" ht="18" customHeight="1" x14ac:dyDescent="0.2">
      <c r="B133" s="90"/>
      <c r="E133" s="90"/>
      <c r="F133" s="90"/>
      <c r="G133" s="168"/>
    </row>
    <row r="134" spans="2:7" ht="18" customHeight="1" x14ac:dyDescent="0.2">
      <c r="B134" s="90"/>
      <c r="E134" s="90"/>
      <c r="F134" s="90"/>
      <c r="G134" s="168"/>
    </row>
    <row r="135" spans="2:7" ht="18" customHeight="1" x14ac:dyDescent="0.2">
      <c r="B135" s="90"/>
      <c r="E135" s="90"/>
      <c r="F135" s="90"/>
      <c r="G135" s="168"/>
    </row>
    <row r="136" spans="2:7" ht="18" customHeight="1" x14ac:dyDescent="0.2">
      <c r="B136" s="90"/>
      <c r="E136" s="90"/>
      <c r="F136" s="90"/>
      <c r="G136" s="168"/>
    </row>
    <row r="137" spans="2:7" ht="18" customHeight="1" x14ac:dyDescent="0.2">
      <c r="B137" s="90"/>
      <c r="E137" s="90"/>
      <c r="F137" s="90"/>
      <c r="G137" s="168"/>
    </row>
    <row r="138" spans="2:7" ht="18" customHeight="1" x14ac:dyDescent="0.2">
      <c r="B138" s="90"/>
      <c r="E138" s="90"/>
      <c r="F138" s="90"/>
      <c r="G138" s="168"/>
    </row>
    <row r="139" spans="2:7" ht="18" customHeight="1" x14ac:dyDescent="0.2">
      <c r="B139" s="90"/>
      <c r="E139" s="90"/>
      <c r="F139" s="90"/>
      <c r="G139" s="168"/>
    </row>
    <row r="140" spans="2:7" ht="18" customHeight="1" x14ac:dyDescent="0.2">
      <c r="B140" s="90"/>
      <c r="E140" s="90"/>
      <c r="F140" s="90"/>
      <c r="G140" s="168"/>
    </row>
    <row r="141" spans="2:7" ht="18" customHeight="1" x14ac:dyDescent="0.2">
      <c r="B141" s="90"/>
      <c r="E141" s="90"/>
      <c r="F141" s="90"/>
      <c r="G141" s="168"/>
    </row>
    <row r="142" spans="2:7" ht="18" customHeight="1" x14ac:dyDescent="0.2">
      <c r="B142" s="90"/>
      <c r="E142" s="90"/>
      <c r="F142" s="90"/>
      <c r="G142" s="168"/>
    </row>
    <row r="143" spans="2:7" ht="18" customHeight="1" x14ac:dyDescent="0.2">
      <c r="B143" s="90"/>
      <c r="E143" s="90"/>
      <c r="F143" s="90"/>
      <c r="G143" s="168"/>
    </row>
    <row r="144" spans="2:7" ht="18" customHeight="1" x14ac:dyDescent="0.2">
      <c r="B144" s="90"/>
      <c r="E144" s="90"/>
      <c r="F144" s="90"/>
      <c r="G144" s="168"/>
    </row>
    <row r="145" spans="2:7" ht="18" customHeight="1" x14ac:dyDescent="0.2">
      <c r="B145" s="90"/>
      <c r="E145" s="90"/>
      <c r="F145" s="90"/>
      <c r="G145" s="168"/>
    </row>
    <row r="146" spans="2:7" ht="18" customHeight="1" x14ac:dyDescent="0.2">
      <c r="B146" s="90"/>
      <c r="E146" s="90"/>
      <c r="F146" s="90"/>
      <c r="G146" s="168"/>
    </row>
    <row r="147" spans="2:7" ht="18" customHeight="1" x14ac:dyDescent="0.2">
      <c r="B147" s="90"/>
      <c r="E147" s="90"/>
      <c r="F147" s="90"/>
      <c r="G147" s="168"/>
    </row>
    <row r="148" spans="2:7" ht="18" customHeight="1" x14ac:dyDescent="0.2">
      <c r="B148" s="90"/>
      <c r="E148" s="90"/>
      <c r="F148" s="90"/>
      <c r="G148" s="168"/>
    </row>
    <row r="149" spans="2:7" ht="18" customHeight="1" x14ac:dyDescent="0.2">
      <c r="B149" s="90"/>
      <c r="E149" s="90"/>
      <c r="F149" s="90"/>
      <c r="G149" s="168"/>
    </row>
    <row r="150" spans="2:7" ht="18" customHeight="1" x14ac:dyDescent="0.2">
      <c r="B150" s="90"/>
      <c r="E150" s="90"/>
      <c r="F150" s="90"/>
      <c r="G150" s="168"/>
    </row>
    <row r="151" spans="2:7" ht="18" customHeight="1" x14ac:dyDescent="0.2">
      <c r="B151" s="90"/>
      <c r="E151" s="90"/>
      <c r="F151" s="90"/>
      <c r="G151" s="168"/>
    </row>
    <row r="152" spans="2:7" ht="18" customHeight="1" x14ac:dyDescent="0.2">
      <c r="B152" s="90"/>
      <c r="E152" s="90"/>
      <c r="F152" s="90"/>
      <c r="G152" s="168"/>
    </row>
    <row r="153" spans="2:7" ht="18" customHeight="1" x14ac:dyDescent="0.2">
      <c r="B153" s="90"/>
      <c r="E153" s="90"/>
      <c r="F153" s="90"/>
      <c r="G153" s="168"/>
    </row>
    <row r="154" spans="2:7" ht="18" customHeight="1" x14ac:dyDescent="0.2">
      <c r="B154" s="90"/>
      <c r="E154" s="90"/>
      <c r="F154" s="90"/>
      <c r="G154" s="168"/>
    </row>
    <row r="155" spans="2:7" ht="18" customHeight="1" x14ac:dyDescent="0.2">
      <c r="B155" s="90"/>
      <c r="E155" s="90"/>
      <c r="F155" s="90"/>
      <c r="G155" s="168"/>
    </row>
    <row r="156" spans="2:7" ht="18" customHeight="1" x14ac:dyDescent="0.2">
      <c r="B156" s="90"/>
      <c r="E156" s="90"/>
      <c r="F156" s="90"/>
      <c r="G156" s="168"/>
    </row>
    <row r="157" spans="2:7" ht="18" customHeight="1" x14ac:dyDescent="0.2">
      <c r="B157" s="90"/>
      <c r="E157" s="90"/>
      <c r="F157" s="90"/>
      <c r="G157" s="168"/>
    </row>
    <row r="158" spans="2:7" ht="18" customHeight="1" x14ac:dyDescent="0.2">
      <c r="B158" s="90"/>
      <c r="E158" s="90"/>
      <c r="F158" s="90"/>
      <c r="G158" s="168"/>
    </row>
    <row r="159" spans="2:7" ht="18" customHeight="1" x14ac:dyDescent="0.2">
      <c r="B159" s="90"/>
      <c r="E159" s="90"/>
      <c r="F159" s="90"/>
      <c r="G159" s="168"/>
    </row>
    <row r="160" spans="2:7" ht="18" customHeight="1" x14ac:dyDescent="0.2">
      <c r="B160" s="90"/>
      <c r="E160" s="90"/>
      <c r="F160" s="90"/>
      <c r="G160" s="168"/>
    </row>
    <row r="161" spans="2:7" ht="18" customHeight="1" x14ac:dyDescent="0.2">
      <c r="B161" s="90"/>
      <c r="E161" s="90"/>
      <c r="F161" s="90"/>
      <c r="G161" s="168"/>
    </row>
    <row r="162" spans="2:7" ht="18" customHeight="1" x14ac:dyDescent="0.2">
      <c r="B162" s="90"/>
      <c r="E162" s="90"/>
      <c r="F162" s="90"/>
      <c r="G162" s="168"/>
    </row>
    <row r="163" spans="2:7" ht="18" customHeight="1" x14ac:dyDescent="0.2">
      <c r="B163" s="90"/>
      <c r="E163" s="90"/>
      <c r="F163" s="90"/>
      <c r="G163" s="168"/>
    </row>
    <row r="164" spans="2:7" ht="18" customHeight="1" x14ac:dyDescent="0.2">
      <c r="B164" s="90"/>
      <c r="E164" s="90"/>
      <c r="F164" s="90"/>
      <c r="G164" s="168"/>
    </row>
    <row r="165" spans="2:7" ht="18" customHeight="1" x14ac:dyDescent="0.2">
      <c r="B165" s="90"/>
      <c r="E165" s="90"/>
      <c r="F165" s="90"/>
      <c r="G165" s="168"/>
    </row>
    <row r="166" spans="2:7" ht="18" customHeight="1" x14ac:dyDescent="0.2">
      <c r="B166" s="90"/>
      <c r="E166" s="90"/>
      <c r="F166" s="90"/>
      <c r="G166" s="168"/>
    </row>
    <row r="167" spans="2:7" ht="18" customHeight="1" x14ac:dyDescent="0.2">
      <c r="B167" s="90"/>
      <c r="E167" s="90"/>
      <c r="F167" s="90"/>
      <c r="G167" s="168"/>
    </row>
    <row r="168" spans="2:7" ht="18" customHeight="1" x14ac:dyDescent="0.2">
      <c r="B168" s="90"/>
      <c r="E168" s="90"/>
      <c r="F168" s="90"/>
      <c r="G168" s="168"/>
    </row>
    <row r="169" spans="2:7" ht="18" customHeight="1" x14ac:dyDescent="0.2">
      <c r="B169" s="90"/>
      <c r="E169" s="90"/>
      <c r="F169" s="90"/>
      <c r="G169" s="168"/>
    </row>
    <row r="170" spans="2:7" ht="18" customHeight="1" x14ac:dyDescent="0.2">
      <c r="B170" s="90"/>
      <c r="E170" s="90"/>
      <c r="F170" s="90"/>
      <c r="G170" s="168"/>
    </row>
    <row r="171" spans="2:7" ht="18" customHeight="1" x14ac:dyDescent="0.2">
      <c r="B171" s="90"/>
      <c r="E171" s="90"/>
      <c r="F171" s="90"/>
      <c r="G171" s="168"/>
    </row>
    <row r="172" spans="2:7" ht="18" customHeight="1" x14ac:dyDescent="0.2">
      <c r="B172" s="90"/>
      <c r="E172" s="90"/>
      <c r="F172" s="90"/>
      <c r="G172" s="168"/>
    </row>
    <row r="173" spans="2:7" ht="18" customHeight="1" x14ac:dyDescent="0.2">
      <c r="B173" s="90"/>
      <c r="E173" s="90"/>
      <c r="F173" s="90"/>
      <c r="G173" s="168"/>
    </row>
    <row r="174" spans="2:7" ht="18" customHeight="1" x14ac:dyDescent="0.2">
      <c r="B174" s="90"/>
      <c r="E174" s="90"/>
      <c r="F174" s="90"/>
      <c r="G174" s="168"/>
    </row>
    <row r="175" spans="2:7" ht="18" customHeight="1" x14ac:dyDescent="0.2">
      <c r="B175" s="90"/>
      <c r="E175" s="90"/>
      <c r="F175" s="90"/>
      <c r="G175" s="168"/>
    </row>
    <row r="176" spans="2:7" ht="18" customHeight="1" x14ac:dyDescent="0.2">
      <c r="B176" s="90"/>
      <c r="E176" s="90"/>
      <c r="F176" s="90"/>
      <c r="G176" s="168"/>
    </row>
    <row r="177" spans="2:7" ht="18" customHeight="1" x14ac:dyDescent="0.2">
      <c r="B177" s="90"/>
      <c r="E177" s="90"/>
      <c r="F177" s="90"/>
      <c r="G177" s="168"/>
    </row>
    <row r="178" spans="2:7" ht="18" customHeight="1" x14ac:dyDescent="0.2">
      <c r="B178" s="90"/>
      <c r="E178" s="90"/>
      <c r="F178" s="90"/>
      <c r="G178" s="168"/>
    </row>
    <row r="179" spans="2:7" ht="18" customHeight="1" x14ac:dyDescent="0.2">
      <c r="B179" s="90"/>
      <c r="E179" s="90"/>
      <c r="F179" s="90"/>
      <c r="G179" s="168"/>
    </row>
    <row r="180" spans="2:7" ht="18" customHeight="1" x14ac:dyDescent="0.2">
      <c r="B180" s="90"/>
      <c r="E180" s="90"/>
      <c r="F180" s="90"/>
      <c r="G180" s="168"/>
    </row>
    <row r="181" spans="2:7" ht="18" customHeight="1" x14ac:dyDescent="0.2">
      <c r="B181" s="90"/>
      <c r="E181" s="90"/>
      <c r="F181" s="90"/>
      <c r="G181" s="168"/>
    </row>
    <row r="182" spans="2:7" ht="18" customHeight="1" x14ac:dyDescent="0.2">
      <c r="B182" s="90"/>
      <c r="E182" s="90"/>
      <c r="F182" s="90"/>
      <c r="G182" s="168"/>
    </row>
    <row r="183" spans="2:7" ht="18" customHeight="1" x14ac:dyDescent="0.2">
      <c r="B183" s="90"/>
      <c r="E183" s="90"/>
      <c r="F183" s="90"/>
      <c r="G183" s="168"/>
    </row>
    <row r="184" spans="2:7" ht="18" customHeight="1" x14ac:dyDescent="0.2">
      <c r="B184" s="90"/>
      <c r="E184" s="90"/>
      <c r="F184" s="90"/>
      <c r="G184" s="168"/>
    </row>
    <row r="185" spans="2:7" ht="18" customHeight="1" x14ac:dyDescent="0.2">
      <c r="B185" s="90"/>
      <c r="E185" s="90"/>
      <c r="F185" s="90"/>
      <c r="G185" s="168"/>
    </row>
    <row r="186" spans="2:7" ht="18" customHeight="1" x14ac:dyDescent="0.2">
      <c r="B186" s="90"/>
      <c r="E186" s="90"/>
      <c r="F186" s="90"/>
      <c r="G186" s="168"/>
    </row>
    <row r="187" spans="2:7" ht="18" customHeight="1" x14ac:dyDescent="0.2">
      <c r="B187" s="90"/>
      <c r="E187" s="90"/>
      <c r="F187" s="90"/>
      <c r="G187" s="168"/>
    </row>
    <row r="188" spans="2:7" ht="18" customHeight="1" x14ac:dyDescent="0.2">
      <c r="B188" s="90"/>
      <c r="E188" s="90"/>
      <c r="F188" s="90"/>
      <c r="G188" s="168"/>
    </row>
    <row r="189" spans="2:7" ht="18" customHeight="1" x14ac:dyDescent="0.2">
      <c r="B189" s="90"/>
      <c r="E189" s="90"/>
      <c r="F189" s="90"/>
      <c r="G189" s="168"/>
    </row>
    <row r="190" spans="2:7" ht="18" customHeight="1" x14ac:dyDescent="0.2">
      <c r="B190" s="90"/>
      <c r="E190" s="90"/>
      <c r="F190" s="90"/>
      <c r="G190" s="168"/>
    </row>
    <row r="191" spans="2:7" ht="18" customHeight="1" x14ac:dyDescent="0.2">
      <c r="B191" s="90"/>
      <c r="E191" s="90"/>
      <c r="F191" s="90"/>
      <c r="G191" s="168"/>
    </row>
    <row r="192" spans="2:7" ht="18" customHeight="1" x14ac:dyDescent="0.2">
      <c r="B192" s="90"/>
      <c r="E192" s="90"/>
      <c r="F192" s="90"/>
      <c r="G192" s="168"/>
    </row>
    <row r="193" spans="2:7" ht="18" customHeight="1" x14ac:dyDescent="0.2">
      <c r="B193" s="90"/>
      <c r="E193" s="90"/>
      <c r="F193" s="90"/>
      <c r="G193" s="168"/>
    </row>
    <row r="194" spans="2:7" ht="18" customHeight="1" x14ac:dyDescent="0.2">
      <c r="B194" s="90"/>
      <c r="E194" s="90"/>
      <c r="F194" s="90"/>
      <c r="G194" s="168"/>
    </row>
    <row r="195" spans="2:7" ht="18" customHeight="1" x14ac:dyDescent="0.2">
      <c r="B195" s="90"/>
      <c r="E195" s="90"/>
      <c r="F195" s="90"/>
      <c r="G195" s="168"/>
    </row>
    <row r="196" spans="2:7" ht="18" customHeight="1" x14ac:dyDescent="0.2">
      <c r="B196" s="90"/>
      <c r="E196" s="90"/>
      <c r="F196" s="90"/>
      <c r="G196" s="168"/>
    </row>
    <row r="197" spans="2:7" ht="18" customHeight="1" x14ac:dyDescent="0.2">
      <c r="B197" s="90"/>
      <c r="E197" s="90"/>
      <c r="F197" s="90"/>
      <c r="G197" s="168"/>
    </row>
    <row r="198" spans="2:7" ht="18" customHeight="1" x14ac:dyDescent="0.2">
      <c r="B198" s="90"/>
      <c r="E198" s="90"/>
      <c r="F198" s="90"/>
      <c r="G198" s="168"/>
    </row>
    <row r="199" spans="2:7" ht="18" customHeight="1" x14ac:dyDescent="0.2">
      <c r="B199" s="90"/>
      <c r="E199" s="90"/>
      <c r="F199" s="90"/>
      <c r="G199" s="168"/>
    </row>
    <row r="200" spans="2:7" ht="18" customHeight="1" x14ac:dyDescent="0.2">
      <c r="B200" s="90"/>
      <c r="E200" s="90"/>
      <c r="F200" s="90"/>
      <c r="G200" s="168"/>
    </row>
    <row r="201" spans="2:7" ht="18" customHeight="1" x14ac:dyDescent="0.2">
      <c r="B201" s="90"/>
      <c r="E201" s="90"/>
      <c r="F201" s="90"/>
      <c r="G201" s="168"/>
    </row>
    <row r="202" spans="2:7" ht="18" customHeight="1" x14ac:dyDescent="0.2">
      <c r="B202" s="90"/>
      <c r="E202" s="90"/>
      <c r="F202" s="90"/>
      <c r="G202" s="168"/>
    </row>
    <row r="203" spans="2:7" ht="18" customHeight="1" x14ac:dyDescent="0.2">
      <c r="B203" s="90"/>
      <c r="E203" s="90"/>
      <c r="F203" s="90"/>
      <c r="G203" s="168"/>
    </row>
    <row r="204" spans="2:7" ht="18" customHeight="1" x14ac:dyDescent="0.2">
      <c r="B204" s="90"/>
      <c r="E204" s="90"/>
      <c r="F204" s="90"/>
      <c r="G204" s="168"/>
    </row>
    <row r="205" spans="2:7" ht="18" customHeight="1" x14ac:dyDescent="0.2">
      <c r="B205" s="90"/>
      <c r="E205" s="90"/>
      <c r="F205" s="90"/>
      <c r="G205" s="168"/>
    </row>
    <row r="206" spans="2:7" ht="18" customHeight="1" x14ac:dyDescent="0.2">
      <c r="B206" s="90"/>
      <c r="E206" s="90"/>
      <c r="F206" s="90"/>
      <c r="G206" s="168"/>
    </row>
    <row r="207" spans="2:7" ht="18" customHeight="1" x14ac:dyDescent="0.2">
      <c r="B207" s="90"/>
      <c r="E207" s="90"/>
      <c r="F207" s="90"/>
      <c r="G207" s="168"/>
    </row>
    <row r="208" spans="2:7" ht="18" customHeight="1" x14ac:dyDescent="0.2">
      <c r="B208" s="90"/>
      <c r="E208" s="90"/>
      <c r="F208" s="90"/>
      <c r="G208" s="168"/>
    </row>
    <row r="209" spans="2:7" ht="18" customHeight="1" x14ac:dyDescent="0.2">
      <c r="B209" s="90"/>
      <c r="E209" s="90"/>
      <c r="F209" s="90"/>
      <c r="G209" s="168"/>
    </row>
    <row r="210" spans="2:7" ht="18" customHeight="1" x14ac:dyDescent="0.2">
      <c r="B210" s="90"/>
      <c r="E210" s="90"/>
      <c r="F210" s="90"/>
      <c r="G210" s="168"/>
    </row>
    <row r="211" spans="2:7" ht="18" customHeight="1" x14ac:dyDescent="0.2">
      <c r="B211" s="90"/>
      <c r="E211" s="90"/>
      <c r="F211" s="90"/>
      <c r="G211" s="168"/>
    </row>
    <row r="212" spans="2:7" ht="18" customHeight="1" x14ac:dyDescent="0.2">
      <c r="B212" s="90"/>
      <c r="E212" s="90"/>
      <c r="F212" s="90"/>
      <c r="G212" s="168"/>
    </row>
    <row r="213" spans="2:7" ht="18" customHeight="1" x14ac:dyDescent="0.2">
      <c r="B213" s="90"/>
      <c r="E213" s="90"/>
      <c r="F213" s="90"/>
      <c r="G213" s="168"/>
    </row>
    <row r="214" spans="2:7" ht="18" customHeight="1" x14ac:dyDescent="0.2">
      <c r="B214" s="90"/>
      <c r="E214" s="90"/>
      <c r="F214" s="90"/>
      <c r="G214" s="168"/>
    </row>
    <row r="215" spans="2:7" ht="18" customHeight="1" x14ac:dyDescent="0.2">
      <c r="B215" s="90"/>
      <c r="E215" s="90"/>
      <c r="F215" s="90"/>
      <c r="G215" s="168"/>
    </row>
    <row r="216" spans="2:7" ht="18" customHeight="1" x14ac:dyDescent="0.2">
      <c r="B216" s="90"/>
      <c r="E216" s="90"/>
      <c r="F216" s="90"/>
      <c r="G216" s="168"/>
    </row>
    <row r="217" spans="2:7" ht="18" customHeight="1" x14ac:dyDescent="0.2">
      <c r="B217" s="90"/>
      <c r="E217" s="90"/>
      <c r="F217" s="90"/>
      <c r="G217" s="168"/>
    </row>
    <row r="218" spans="2:7" ht="18" customHeight="1" x14ac:dyDescent="0.2">
      <c r="B218" s="90"/>
      <c r="E218" s="90"/>
      <c r="F218" s="90"/>
      <c r="G218" s="168"/>
    </row>
    <row r="219" spans="2:7" ht="18" customHeight="1" x14ac:dyDescent="0.2">
      <c r="B219" s="90"/>
      <c r="E219" s="90"/>
      <c r="F219" s="90"/>
      <c r="G219" s="168"/>
    </row>
    <row r="220" spans="2:7" ht="18" customHeight="1" x14ac:dyDescent="0.2">
      <c r="B220" s="90"/>
      <c r="E220" s="90"/>
      <c r="F220" s="90"/>
      <c r="G220" s="168"/>
    </row>
    <row r="221" spans="2:7" ht="18" customHeight="1" x14ac:dyDescent="0.2">
      <c r="B221" s="90"/>
      <c r="E221" s="90"/>
      <c r="F221" s="90"/>
      <c r="G221" s="168"/>
    </row>
    <row r="222" spans="2:7" ht="18" customHeight="1" x14ac:dyDescent="0.2">
      <c r="B222" s="90"/>
      <c r="E222" s="90"/>
      <c r="F222" s="90"/>
      <c r="G222" s="168"/>
    </row>
    <row r="223" spans="2:7" ht="18" customHeight="1" x14ac:dyDescent="0.2">
      <c r="B223" s="90"/>
      <c r="E223" s="90"/>
      <c r="F223" s="90"/>
      <c r="G223" s="168"/>
    </row>
    <row r="224" spans="2:7" ht="18" customHeight="1" x14ac:dyDescent="0.2">
      <c r="B224" s="90"/>
      <c r="E224" s="90"/>
      <c r="F224" s="90"/>
      <c r="G224" s="168"/>
    </row>
    <row r="225" spans="2:7" ht="18" customHeight="1" x14ac:dyDescent="0.2">
      <c r="B225" s="90"/>
      <c r="E225" s="90"/>
      <c r="F225" s="90"/>
      <c r="G225" s="168"/>
    </row>
    <row r="226" spans="2:7" ht="18" customHeight="1" x14ac:dyDescent="0.2">
      <c r="B226" s="90"/>
      <c r="E226" s="90"/>
      <c r="F226" s="90"/>
      <c r="G226" s="168"/>
    </row>
    <row r="227" spans="2:7" ht="18" customHeight="1" x14ac:dyDescent="0.2">
      <c r="B227" s="90"/>
      <c r="E227" s="90"/>
      <c r="F227" s="90"/>
      <c r="G227" s="168"/>
    </row>
    <row r="228" spans="2:7" ht="18" customHeight="1" x14ac:dyDescent="0.2">
      <c r="B228" s="90"/>
      <c r="E228" s="90"/>
      <c r="F228" s="90"/>
      <c r="G228" s="168"/>
    </row>
    <row r="229" spans="2:7" ht="18" customHeight="1" x14ac:dyDescent="0.2">
      <c r="B229" s="90"/>
      <c r="E229" s="90"/>
      <c r="F229" s="90"/>
      <c r="G229" s="168"/>
    </row>
    <row r="230" spans="2:7" ht="18" customHeight="1" x14ac:dyDescent="0.2">
      <c r="B230" s="90"/>
      <c r="E230" s="90"/>
      <c r="F230" s="90"/>
      <c r="G230" s="168"/>
    </row>
    <row r="231" spans="2:7" ht="18" customHeight="1" x14ac:dyDescent="0.2">
      <c r="B231" s="90"/>
      <c r="E231" s="90"/>
      <c r="F231" s="90"/>
      <c r="G231" s="168"/>
    </row>
    <row r="232" spans="2:7" ht="18" customHeight="1" x14ac:dyDescent="0.2">
      <c r="B232" s="90"/>
      <c r="E232" s="90"/>
      <c r="F232" s="90"/>
      <c r="G232" s="168"/>
    </row>
    <row r="233" spans="2:7" ht="18" customHeight="1" x14ac:dyDescent="0.2">
      <c r="B233" s="90"/>
      <c r="E233" s="90"/>
      <c r="F233" s="90"/>
      <c r="G233" s="168"/>
    </row>
    <row r="234" spans="2:7" ht="18" customHeight="1" x14ac:dyDescent="0.2">
      <c r="B234" s="90"/>
      <c r="E234" s="90"/>
      <c r="F234" s="90"/>
      <c r="G234" s="168"/>
    </row>
    <row r="235" spans="2:7" ht="18" customHeight="1" x14ac:dyDescent="0.2">
      <c r="B235" s="90"/>
      <c r="E235" s="90"/>
      <c r="F235" s="90"/>
      <c r="G235" s="168"/>
    </row>
    <row r="236" spans="2:7" ht="18" customHeight="1" x14ac:dyDescent="0.2">
      <c r="B236" s="90"/>
      <c r="E236" s="90"/>
      <c r="F236" s="90"/>
      <c r="G236" s="168"/>
    </row>
    <row r="237" spans="2:7" ht="18" customHeight="1" x14ac:dyDescent="0.2">
      <c r="B237" s="90"/>
      <c r="E237" s="90"/>
      <c r="F237" s="90"/>
      <c r="G237" s="168"/>
    </row>
    <row r="238" spans="2:7" ht="18" customHeight="1" x14ac:dyDescent="0.2">
      <c r="B238" s="90"/>
      <c r="E238" s="90"/>
      <c r="F238" s="90"/>
      <c r="G238" s="168"/>
    </row>
    <row r="239" spans="2:7" ht="18" customHeight="1" x14ac:dyDescent="0.2">
      <c r="B239" s="90"/>
      <c r="E239" s="90"/>
      <c r="F239" s="90"/>
      <c r="G239" s="168"/>
    </row>
    <row r="240" spans="2:7" ht="18" customHeight="1" x14ac:dyDescent="0.2">
      <c r="B240" s="90"/>
      <c r="E240" s="90"/>
      <c r="F240" s="90"/>
      <c r="G240" s="168"/>
    </row>
    <row r="241" spans="2:7" ht="18" customHeight="1" x14ac:dyDescent="0.2">
      <c r="B241" s="90"/>
      <c r="E241" s="90"/>
      <c r="F241" s="90"/>
      <c r="G241" s="168"/>
    </row>
    <row r="242" spans="2:7" ht="18" customHeight="1" x14ac:dyDescent="0.2">
      <c r="B242" s="90"/>
      <c r="E242" s="90"/>
      <c r="F242" s="90"/>
      <c r="G242" s="168"/>
    </row>
    <row r="243" spans="2:7" ht="18" customHeight="1" x14ac:dyDescent="0.2">
      <c r="B243" s="90"/>
      <c r="E243" s="90"/>
      <c r="F243" s="90"/>
      <c r="G243" s="168"/>
    </row>
    <row r="244" spans="2:7" ht="18" customHeight="1" x14ac:dyDescent="0.2">
      <c r="B244" s="90"/>
      <c r="E244" s="90"/>
      <c r="F244" s="90"/>
      <c r="G244" s="168"/>
    </row>
    <row r="245" spans="2:7" ht="18" customHeight="1" x14ac:dyDescent="0.2">
      <c r="B245" s="90"/>
      <c r="E245" s="90"/>
      <c r="F245" s="90"/>
      <c r="G245" s="168"/>
    </row>
    <row r="246" spans="2:7" ht="18" customHeight="1" x14ac:dyDescent="0.2">
      <c r="B246" s="90"/>
      <c r="E246" s="90"/>
      <c r="F246" s="90"/>
      <c r="G246" s="168"/>
    </row>
    <row r="247" spans="2:7" ht="18" customHeight="1" x14ac:dyDescent="0.2">
      <c r="B247" s="90"/>
      <c r="E247" s="90"/>
      <c r="F247" s="90"/>
      <c r="G247" s="168"/>
    </row>
    <row r="248" spans="2:7" ht="18" customHeight="1" x14ac:dyDescent="0.2">
      <c r="B248" s="90"/>
      <c r="E248" s="90"/>
      <c r="F248" s="90"/>
      <c r="G248" s="168"/>
    </row>
    <row r="249" spans="2:7" ht="18" customHeight="1" x14ac:dyDescent="0.2">
      <c r="B249" s="90"/>
      <c r="E249" s="90"/>
      <c r="F249" s="90"/>
      <c r="G249" s="168"/>
    </row>
    <row r="250" spans="2:7" ht="18" customHeight="1" x14ac:dyDescent="0.2">
      <c r="B250" s="90"/>
      <c r="E250" s="90"/>
      <c r="G250" s="168"/>
    </row>
    <row r="251" spans="2:7" ht="18" customHeight="1" x14ac:dyDescent="0.2">
      <c r="B251" s="90"/>
      <c r="E251" s="90"/>
      <c r="G251" s="168"/>
    </row>
    <row r="252" spans="2:7" ht="18" customHeight="1" x14ac:dyDescent="0.2">
      <c r="B252" s="90"/>
      <c r="E252" s="90"/>
      <c r="G252" s="168"/>
    </row>
    <row r="253" spans="2:7" ht="18" customHeight="1" x14ac:dyDescent="0.2">
      <c r="B253" s="90"/>
      <c r="E253" s="90"/>
      <c r="G253" s="168"/>
    </row>
    <row r="254" spans="2:7" ht="18" customHeight="1" x14ac:dyDescent="0.2">
      <c r="B254" s="90"/>
      <c r="E254" s="90"/>
      <c r="G254" s="168"/>
    </row>
    <row r="255" spans="2:7" ht="18" customHeight="1" x14ac:dyDescent="0.2">
      <c r="B255" s="90"/>
      <c r="E255" s="90"/>
      <c r="F255" s="168"/>
      <c r="G255" s="168"/>
    </row>
    <row r="256" spans="2:7" ht="18" customHeight="1" x14ac:dyDescent="0.2">
      <c r="B256" s="90"/>
      <c r="E256" s="90"/>
      <c r="F256" s="168"/>
      <c r="G256" s="168"/>
    </row>
    <row r="257" spans="2:7" ht="18" customHeight="1" x14ac:dyDescent="0.2">
      <c r="B257" s="90"/>
      <c r="E257" s="90"/>
      <c r="F257" s="168"/>
      <c r="G257" s="168"/>
    </row>
    <row r="258" spans="2:7" ht="18" customHeight="1" x14ac:dyDescent="0.2">
      <c r="B258" s="90"/>
      <c r="E258" s="90"/>
      <c r="F258" s="168"/>
      <c r="G258" s="168"/>
    </row>
    <row r="259" spans="2:7" ht="18" customHeight="1" x14ac:dyDescent="0.2">
      <c r="B259" s="90"/>
      <c r="E259" s="90"/>
      <c r="F259" s="168"/>
      <c r="G259" s="168"/>
    </row>
    <row r="260" spans="2:7" ht="18" customHeight="1" x14ac:dyDescent="0.2">
      <c r="B260" s="90"/>
      <c r="E260" s="90"/>
      <c r="F260" s="168"/>
      <c r="G260" s="168"/>
    </row>
    <row r="261" spans="2:7" ht="18" customHeight="1" x14ac:dyDescent="0.2">
      <c r="B261" s="90"/>
      <c r="E261" s="90"/>
      <c r="F261" s="168"/>
      <c r="G261" s="168"/>
    </row>
    <row r="262" spans="2:7" ht="18" customHeight="1" x14ac:dyDescent="0.2">
      <c r="B262" s="90"/>
      <c r="E262" s="90"/>
      <c r="F262" s="168"/>
      <c r="G262" s="168"/>
    </row>
    <row r="263" spans="2:7" ht="18" customHeight="1" x14ac:dyDescent="0.2">
      <c r="B263" s="90"/>
      <c r="E263" s="90"/>
      <c r="F263" s="168"/>
      <c r="G263" s="168"/>
    </row>
    <row r="264" spans="2:7" ht="18" customHeight="1" x14ac:dyDescent="0.2">
      <c r="B264" s="90"/>
      <c r="E264" s="90"/>
      <c r="F264" s="168"/>
      <c r="G264" s="168"/>
    </row>
    <row r="265" spans="2:7" ht="18" customHeight="1" x14ac:dyDescent="0.2">
      <c r="B265" s="90"/>
      <c r="E265" s="90"/>
      <c r="F265" s="168"/>
      <c r="G265" s="168"/>
    </row>
    <row r="266" spans="2:7" ht="18" customHeight="1" x14ac:dyDescent="0.2">
      <c r="B266" s="90"/>
      <c r="F266" s="168"/>
      <c r="G266" s="168"/>
    </row>
    <row r="267" spans="2:7" ht="18" customHeight="1" x14ac:dyDescent="0.2">
      <c r="B267" s="90"/>
      <c r="E267" s="167"/>
      <c r="F267" s="168"/>
      <c r="G267" s="168"/>
    </row>
    <row r="268" spans="2:7" ht="18" customHeight="1" x14ac:dyDescent="0.2">
      <c r="B268" s="90"/>
      <c r="F268" s="168"/>
      <c r="G268" s="168"/>
    </row>
    <row r="269" spans="2:7" ht="18" customHeight="1" x14ac:dyDescent="0.2">
      <c r="B269" s="90"/>
      <c r="F269" s="168"/>
      <c r="G269" s="168"/>
    </row>
    <row r="270" spans="2:7" ht="18" customHeight="1" x14ac:dyDescent="0.2">
      <c r="B270" s="90"/>
      <c r="F270" s="168"/>
      <c r="G270" s="168"/>
    </row>
    <row r="271" spans="2:7" ht="18" customHeight="1" x14ac:dyDescent="0.2">
      <c r="B271" s="90"/>
      <c r="F271" s="168"/>
      <c r="G271" s="168"/>
    </row>
    <row r="272" spans="2:7" ht="18" customHeight="1" x14ac:dyDescent="0.2">
      <c r="B272" s="90"/>
      <c r="F272" s="168"/>
      <c r="G272" s="168"/>
    </row>
    <row r="273" spans="2:7" ht="18" customHeight="1" x14ac:dyDescent="0.2">
      <c r="B273" s="90"/>
      <c r="F273" s="168"/>
      <c r="G273" s="168"/>
    </row>
    <row r="274" spans="2:7" ht="18" customHeight="1" x14ac:dyDescent="0.2">
      <c r="B274" s="90"/>
      <c r="F274" s="168"/>
      <c r="G274" s="168"/>
    </row>
    <row r="275" spans="2:7" ht="18" customHeight="1" x14ac:dyDescent="0.2">
      <c r="B275" s="90"/>
      <c r="F275" s="168"/>
      <c r="G275" s="168"/>
    </row>
    <row r="276" spans="2:7" ht="18" customHeight="1" x14ac:dyDescent="0.2">
      <c r="B276" s="90"/>
      <c r="F276" s="168"/>
      <c r="G276" s="168"/>
    </row>
    <row r="277" spans="2:7" ht="18" customHeight="1" x14ac:dyDescent="0.2">
      <c r="B277" s="90"/>
      <c r="F277" s="168"/>
      <c r="G277" s="168"/>
    </row>
    <row r="278" spans="2:7" ht="18" customHeight="1" x14ac:dyDescent="0.2">
      <c r="B278" s="90"/>
      <c r="F278" s="168"/>
      <c r="G278" s="168"/>
    </row>
    <row r="279" spans="2:7" ht="18" customHeight="1" x14ac:dyDescent="0.2">
      <c r="B279" s="90"/>
      <c r="F279" s="168"/>
      <c r="G279" s="168"/>
    </row>
    <row r="280" spans="2:7" ht="18" customHeight="1" x14ac:dyDescent="0.2">
      <c r="B280" s="90"/>
      <c r="F280" s="168"/>
      <c r="G280" s="168"/>
    </row>
    <row r="281" spans="2:7" ht="18" customHeight="1" x14ac:dyDescent="0.2">
      <c r="B281" s="90"/>
      <c r="F281" s="168"/>
      <c r="G281" s="168"/>
    </row>
    <row r="282" spans="2:7" ht="18" customHeight="1" x14ac:dyDescent="0.2">
      <c r="B282" s="90"/>
      <c r="E282" s="90"/>
      <c r="F282" s="168"/>
      <c r="G282" s="168"/>
    </row>
    <row r="283" spans="2:7" ht="18" customHeight="1" x14ac:dyDescent="0.2">
      <c r="B283" s="90"/>
      <c r="E283" s="90"/>
      <c r="F283" s="168"/>
      <c r="G283" s="168"/>
    </row>
    <row r="284" spans="2:7" ht="18" customHeight="1" x14ac:dyDescent="0.2">
      <c r="B284" s="90"/>
      <c r="E284" s="90"/>
      <c r="F284" s="168"/>
      <c r="G284" s="168"/>
    </row>
    <row r="285" spans="2:7" ht="18" customHeight="1" x14ac:dyDescent="0.2">
      <c r="B285" s="90"/>
      <c r="E285" s="90"/>
      <c r="F285" s="168"/>
      <c r="G285" s="168"/>
    </row>
    <row r="286" spans="2:7" ht="18" customHeight="1" x14ac:dyDescent="0.2">
      <c r="B286" s="90"/>
      <c r="E286" s="90"/>
      <c r="F286" s="168"/>
      <c r="G286" s="168"/>
    </row>
    <row r="287" spans="2:7" ht="18" customHeight="1" x14ac:dyDescent="0.2">
      <c r="B287" s="90"/>
      <c r="E287" s="90"/>
      <c r="F287" s="168"/>
      <c r="G287" s="168"/>
    </row>
    <row r="288" spans="2:7" ht="18" customHeight="1" x14ac:dyDescent="0.2">
      <c r="B288" s="90"/>
      <c r="E288" s="90"/>
      <c r="F288" s="168"/>
      <c r="G288" s="168"/>
    </row>
    <row r="289" spans="2:7" ht="18" customHeight="1" x14ac:dyDescent="0.2">
      <c r="B289" s="90"/>
      <c r="E289" s="90"/>
      <c r="F289" s="168"/>
      <c r="G289" s="168"/>
    </row>
    <row r="290" spans="2:7" ht="18" customHeight="1" x14ac:dyDescent="0.2">
      <c r="B290" s="90"/>
      <c r="E290" s="90"/>
      <c r="F290" s="168"/>
      <c r="G290" s="168"/>
    </row>
    <row r="291" spans="2:7" ht="18" customHeight="1" x14ac:dyDescent="0.2">
      <c r="B291" s="90"/>
      <c r="E291" s="90"/>
      <c r="F291" s="168"/>
      <c r="G291" s="168"/>
    </row>
    <row r="292" spans="2:7" ht="18" customHeight="1" x14ac:dyDescent="0.2">
      <c r="B292" s="90"/>
      <c r="E292" s="90"/>
      <c r="F292" s="168"/>
      <c r="G292" s="168"/>
    </row>
    <row r="293" spans="2:7" ht="18" customHeight="1" x14ac:dyDescent="0.2">
      <c r="B293" s="90"/>
      <c r="E293" s="90"/>
      <c r="F293" s="168"/>
      <c r="G293" s="168"/>
    </row>
    <row r="294" spans="2:7" ht="18" customHeight="1" x14ac:dyDescent="0.2">
      <c r="B294" s="90"/>
      <c r="E294" s="90"/>
      <c r="F294" s="168"/>
      <c r="G294" s="168"/>
    </row>
    <row r="295" spans="2:7" ht="18" customHeight="1" x14ac:dyDescent="0.2">
      <c r="B295" s="90"/>
      <c r="E295" s="90"/>
      <c r="F295" s="168"/>
      <c r="G295" s="168"/>
    </row>
    <row r="296" spans="2:7" ht="18" customHeight="1" x14ac:dyDescent="0.2">
      <c r="B296" s="90"/>
      <c r="E296" s="90"/>
      <c r="G296" s="168"/>
    </row>
    <row r="297" spans="2:7" ht="18" customHeight="1" x14ac:dyDescent="0.2">
      <c r="B297" s="90"/>
      <c r="E297" s="90"/>
      <c r="G297" s="168"/>
    </row>
    <row r="298" spans="2:7" ht="18" customHeight="1" x14ac:dyDescent="0.2">
      <c r="B298" s="90"/>
      <c r="E298" s="90"/>
      <c r="F298" s="90"/>
      <c r="G298" s="168"/>
    </row>
    <row r="299" spans="2:7" ht="18" customHeight="1" x14ac:dyDescent="0.2">
      <c r="B299" s="90"/>
      <c r="E299" s="90"/>
      <c r="F299" s="90"/>
      <c r="G299" s="168"/>
    </row>
    <row r="300" spans="2:7" ht="18" customHeight="1" x14ac:dyDescent="0.2">
      <c r="B300" s="90"/>
      <c r="E300" s="90"/>
      <c r="F300" s="90"/>
      <c r="G300" s="168"/>
    </row>
    <row r="301" spans="2:7" ht="18" customHeight="1" x14ac:dyDescent="0.2">
      <c r="B301" s="90"/>
      <c r="E301" s="90"/>
      <c r="F301" s="90"/>
      <c r="G301" s="168"/>
    </row>
    <row r="302" spans="2:7" ht="18" customHeight="1" x14ac:dyDescent="0.2">
      <c r="B302" s="90"/>
      <c r="E302" s="90"/>
      <c r="F302" s="90"/>
      <c r="G302" s="168"/>
    </row>
    <row r="303" spans="2:7" ht="18" customHeight="1" x14ac:dyDescent="0.2">
      <c r="B303" s="90"/>
      <c r="E303" s="90"/>
      <c r="F303" s="90"/>
      <c r="G303" s="168"/>
    </row>
    <row r="304" spans="2:7" ht="18" customHeight="1" x14ac:dyDescent="0.2">
      <c r="B304" s="90"/>
      <c r="E304" s="90"/>
      <c r="F304" s="90"/>
      <c r="G304" s="168"/>
    </row>
    <row r="305" spans="2:7" ht="18" customHeight="1" x14ac:dyDescent="0.2">
      <c r="B305" s="90"/>
      <c r="E305" s="90"/>
      <c r="F305" s="90"/>
      <c r="G305" s="168"/>
    </row>
    <row r="306" spans="2:7" ht="18" customHeight="1" x14ac:dyDescent="0.2">
      <c r="B306" s="90"/>
      <c r="E306" s="90"/>
      <c r="F306" s="90"/>
      <c r="G306" s="168"/>
    </row>
    <row r="307" spans="2:7" ht="18" customHeight="1" x14ac:dyDescent="0.2">
      <c r="B307" s="90"/>
      <c r="E307" s="90"/>
      <c r="F307" s="90"/>
      <c r="G307" s="168"/>
    </row>
    <row r="308" spans="2:7" ht="18" customHeight="1" x14ac:dyDescent="0.2">
      <c r="B308" s="90"/>
      <c r="E308" s="90"/>
      <c r="F308" s="90"/>
      <c r="G308" s="168"/>
    </row>
    <row r="309" spans="2:7" ht="18" customHeight="1" x14ac:dyDescent="0.2">
      <c r="B309" s="90"/>
      <c r="E309" s="90"/>
      <c r="F309" s="90"/>
      <c r="G309" s="168"/>
    </row>
    <row r="310" spans="2:7" ht="18" customHeight="1" x14ac:dyDescent="0.2">
      <c r="B310" s="90"/>
      <c r="E310" s="90"/>
      <c r="F310" s="90"/>
      <c r="G310" s="168"/>
    </row>
    <row r="311" spans="2:7" ht="18" customHeight="1" x14ac:dyDescent="0.2">
      <c r="B311" s="90"/>
      <c r="E311" s="90"/>
      <c r="F311" s="90"/>
      <c r="G311" s="168"/>
    </row>
    <row r="312" spans="2:7" ht="18" customHeight="1" x14ac:dyDescent="0.2">
      <c r="B312" s="90"/>
      <c r="E312" s="90"/>
      <c r="F312" s="90"/>
      <c r="G312" s="168"/>
    </row>
    <row r="313" spans="2:7" ht="18" customHeight="1" x14ac:dyDescent="0.2">
      <c r="B313" s="90"/>
      <c r="E313" s="90"/>
      <c r="F313" s="90"/>
      <c r="G313" s="168"/>
    </row>
    <row r="314" spans="2:7" ht="18" customHeight="1" x14ac:dyDescent="0.2">
      <c r="B314" s="90"/>
      <c r="E314" s="90"/>
      <c r="F314" s="90"/>
      <c r="G314" s="168"/>
    </row>
    <row r="315" spans="2:7" ht="18" customHeight="1" x14ac:dyDescent="0.2">
      <c r="B315" s="90"/>
      <c r="E315" s="90"/>
      <c r="F315" s="90"/>
      <c r="G315" s="168"/>
    </row>
    <row r="316" spans="2:7" ht="18" customHeight="1" x14ac:dyDescent="0.2">
      <c r="B316" s="90"/>
      <c r="E316" s="90"/>
      <c r="F316" s="90"/>
      <c r="G316" s="168"/>
    </row>
    <row r="317" spans="2:7" ht="18" customHeight="1" x14ac:dyDescent="0.2">
      <c r="B317" s="90"/>
      <c r="E317" s="90"/>
      <c r="F317" s="90"/>
      <c r="G317" s="168"/>
    </row>
    <row r="318" spans="2:7" ht="18" customHeight="1" x14ac:dyDescent="0.2">
      <c r="B318" s="90"/>
      <c r="E318" s="90"/>
      <c r="F318" s="90"/>
      <c r="G318" s="168"/>
    </row>
    <row r="319" spans="2:7" ht="18" customHeight="1" x14ac:dyDescent="0.2">
      <c r="B319" s="90"/>
      <c r="E319" s="90"/>
      <c r="F319" s="90"/>
      <c r="G319" s="168"/>
    </row>
    <row r="320" spans="2:7" ht="18" customHeight="1" x14ac:dyDescent="0.2">
      <c r="B320" s="90"/>
      <c r="E320" s="90"/>
      <c r="F320" s="90"/>
      <c r="G320" s="168"/>
    </row>
    <row r="321" spans="2:7" ht="18" customHeight="1" x14ac:dyDescent="0.2">
      <c r="B321" s="90"/>
      <c r="E321" s="90"/>
      <c r="F321" s="90"/>
      <c r="G321" s="168"/>
    </row>
    <row r="322" spans="2:7" ht="18" customHeight="1" x14ac:dyDescent="0.2">
      <c r="B322" s="90"/>
      <c r="E322" s="90"/>
      <c r="F322" s="90"/>
      <c r="G322" s="168"/>
    </row>
    <row r="323" spans="2:7" ht="18" customHeight="1" x14ac:dyDescent="0.2">
      <c r="B323" s="90"/>
      <c r="E323" s="90"/>
      <c r="F323" s="90"/>
      <c r="G323" s="168"/>
    </row>
    <row r="324" spans="2:7" ht="18" customHeight="1" x14ac:dyDescent="0.2">
      <c r="B324" s="90"/>
      <c r="E324" s="90"/>
      <c r="F324" s="90"/>
      <c r="G324" s="168"/>
    </row>
    <row r="325" spans="2:7" ht="18" customHeight="1" x14ac:dyDescent="0.2">
      <c r="B325" s="90"/>
      <c r="E325" s="90"/>
      <c r="F325" s="90"/>
      <c r="G325" s="168"/>
    </row>
    <row r="326" spans="2:7" ht="18" customHeight="1" x14ac:dyDescent="0.2">
      <c r="B326" s="90"/>
      <c r="E326" s="90"/>
      <c r="F326" s="90"/>
      <c r="G326" s="168"/>
    </row>
    <row r="327" spans="2:7" ht="18" customHeight="1" x14ac:dyDescent="0.2">
      <c r="B327" s="90"/>
      <c r="E327" s="90"/>
      <c r="F327" s="90"/>
      <c r="G327" s="168"/>
    </row>
    <row r="328" spans="2:7" ht="18" customHeight="1" x14ac:dyDescent="0.2">
      <c r="B328" s="90"/>
      <c r="E328" s="90"/>
      <c r="F328" s="90"/>
      <c r="G328" s="168"/>
    </row>
    <row r="329" spans="2:7" ht="18" customHeight="1" x14ac:dyDescent="0.2">
      <c r="B329" s="90"/>
      <c r="E329" s="90"/>
      <c r="F329" s="90"/>
      <c r="G329" s="168"/>
    </row>
    <row r="330" spans="2:7" ht="18" customHeight="1" x14ac:dyDescent="0.2">
      <c r="B330" s="90"/>
      <c r="E330" s="90"/>
      <c r="F330" s="90"/>
      <c r="G330" s="168"/>
    </row>
    <row r="331" spans="2:7" ht="18" customHeight="1" x14ac:dyDescent="0.2">
      <c r="B331" s="90"/>
      <c r="E331" s="90"/>
      <c r="F331" s="90"/>
      <c r="G331" s="168"/>
    </row>
    <row r="332" spans="2:7" ht="18" customHeight="1" x14ac:dyDescent="0.2">
      <c r="B332" s="90"/>
      <c r="E332" s="90"/>
      <c r="F332" s="90"/>
      <c r="G332" s="168"/>
    </row>
    <row r="333" spans="2:7" ht="18" customHeight="1" x14ac:dyDescent="0.2">
      <c r="B333" s="90"/>
      <c r="E333" s="90"/>
      <c r="F333" s="90"/>
      <c r="G333" s="168"/>
    </row>
    <row r="334" spans="2:7" ht="18" customHeight="1" x14ac:dyDescent="0.2">
      <c r="B334" s="90"/>
      <c r="E334" s="90"/>
      <c r="F334" s="90"/>
      <c r="G334" s="168"/>
    </row>
    <row r="335" spans="2:7" ht="18" customHeight="1" x14ac:dyDescent="0.2">
      <c r="B335" s="90"/>
      <c r="E335" s="90"/>
      <c r="F335" s="90"/>
      <c r="G335" s="168"/>
    </row>
    <row r="336" spans="2:7" ht="18" customHeight="1" x14ac:dyDescent="0.2">
      <c r="B336" s="90"/>
      <c r="E336" s="90"/>
      <c r="F336" s="90"/>
      <c r="G336" s="168"/>
    </row>
    <row r="337" spans="2:7" ht="18" customHeight="1" x14ac:dyDescent="0.2">
      <c r="B337" s="90"/>
      <c r="E337" s="90"/>
      <c r="F337" s="90"/>
      <c r="G337" s="168"/>
    </row>
    <row r="338" spans="2:7" ht="18" customHeight="1" x14ac:dyDescent="0.2">
      <c r="B338" s="90"/>
      <c r="E338" s="90"/>
      <c r="F338" s="90"/>
      <c r="G338" s="168"/>
    </row>
    <row r="339" spans="2:7" ht="18" customHeight="1" x14ac:dyDescent="0.2">
      <c r="B339" s="90"/>
      <c r="E339" s="90"/>
      <c r="F339" s="90"/>
      <c r="G339" s="168"/>
    </row>
    <row r="340" spans="2:7" ht="18" customHeight="1" x14ac:dyDescent="0.2">
      <c r="B340" s="90"/>
      <c r="E340" s="90"/>
      <c r="F340" s="90"/>
      <c r="G340" s="168"/>
    </row>
    <row r="341" spans="2:7" ht="18" customHeight="1" x14ac:dyDescent="0.2">
      <c r="B341" s="90"/>
      <c r="E341" s="90"/>
      <c r="F341" s="90"/>
      <c r="G341" s="168"/>
    </row>
    <row r="342" spans="2:7" ht="18" customHeight="1" x14ac:dyDescent="0.2">
      <c r="B342" s="90"/>
      <c r="E342" s="90"/>
      <c r="F342" s="90"/>
      <c r="G342" s="168"/>
    </row>
    <row r="343" spans="2:7" ht="18" customHeight="1" x14ac:dyDescent="0.2">
      <c r="B343" s="90"/>
      <c r="E343" s="90"/>
      <c r="F343" s="90"/>
      <c r="G343" s="168"/>
    </row>
    <row r="344" spans="2:7" ht="18" customHeight="1" x14ac:dyDescent="0.2">
      <c r="B344" s="90"/>
      <c r="E344" s="90"/>
      <c r="F344" s="90"/>
      <c r="G344" s="168"/>
    </row>
    <row r="345" spans="2:7" ht="18" customHeight="1" x14ac:dyDescent="0.2">
      <c r="B345" s="90"/>
      <c r="E345" s="90"/>
      <c r="F345" s="90"/>
      <c r="G345" s="168"/>
    </row>
    <row r="346" spans="2:7" ht="18" customHeight="1" x14ac:dyDescent="0.2">
      <c r="B346" s="90"/>
      <c r="E346" s="90"/>
      <c r="F346" s="90"/>
      <c r="G346" s="168"/>
    </row>
    <row r="347" spans="2:7" ht="18" customHeight="1" x14ac:dyDescent="0.2">
      <c r="B347" s="90"/>
      <c r="E347" s="90"/>
      <c r="F347" s="90"/>
      <c r="G347" s="168"/>
    </row>
    <row r="348" spans="2:7" ht="18" customHeight="1" x14ac:dyDescent="0.2">
      <c r="B348" s="90"/>
      <c r="E348" s="90"/>
      <c r="F348" s="90"/>
      <c r="G348" s="168"/>
    </row>
    <row r="349" spans="2:7" ht="18" customHeight="1" x14ac:dyDescent="0.2">
      <c r="B349" s="90"/>
      <c r="E349" s="90"/>
      <c r="F349" s="90"/>
      <c r="G349" s="168"/>
    </row>
    <row r="350" spans="2:7" ht="18" customHeight="1" x14ac:dyDescent="0.2">
      <c r="B350" s="90"/>
      <c r="E350" s="90"/>
      <c r="F350" s="90"/>
      <c r="G350" s="168"/>
    </row>
    <row r="351" spans="2:7" ht="18" customHeight="1" x14ac:dyDescent="0.2">
      <c r="B351" s="90"/>
      <c r="E351" s="90"/>
      <c r="F351" s="90"/>
      <c r="G351" s="168"/>
    </row>
    <row r="352" spans="2:7" ht="18" customHeight="1" x14ac:dyDescent="0.2">
      <c r="B352" s="90"/>
      <c r="E352" s="90"/>
      <c r="F352" s="90"/>
      <c r="G352" s="168"/>
    </row>
    <row r="353" spans="2:7" ht="18" customHeight="1" x14ac:dyDescent="0.2">
      <c r="B353" s="90"/>
      <c r="E353" s="90"/>
      <c r="F353" s="90"/>
      <c r="G353" s="168"/>
    </row>
    <row r="354" spans="2:7" ht="18" customHeight="1" x14ac:dyDescent="0.2">
      <c r="B354" s="90"/>
      <c r="E354" s="90"/>
      <c r="F354" s="90"/>
      <c r="G354" s="168"/>
    </row>
    <row r="355" spans="2:7" ht="18" customHeight="1" x14ac:dyDescent="0.2">
      <c r="B355" s="90"/>
      <c r="E355" s="90"/>
      <c r="F355" s="90"/>
      <c r="G355" s="168"/>
    </row>
    <row r="356" spans="2:7" ht="18" customHeight="1" x14ac:dyDescent="0.2">
      <c r="B356" s="90"/>
      <c r="E356" s="90"/>
      <c r="F356" s="90"/>
      <c r="G356" s="168"/>
    </row>
    <row r="357" spans="2:7" ht="18" customHeight="1" x14ac:dyDescent="0.2">
      <c r="B357" s="90"/>
      <c r="E357" s="90"/>
      <c r="F357" s="90"/>
      <c r="G357" s="168"/>
    </row>
    <row r="358" spans="2:7" ht="18" customHeight="1" x14ac:dyDescent="0.2">
      <c r="B358" s="90"/>
      <c r="E358" s="90"/>
      <c r="F358" s="90"/>
      <c r="G358" s="168"/>
    </row>
    <row r="359" spans="2:7" ht="18" customHeight="1" x14ac:dyDescent="0.2">
      <c r="B359" s="90"/>
      <c r="E359" s="90"/>
      <c r="F359" s="90"/>
      <c r="G359" s="168"/>
    </row>
    <row r="360" spans="2:7" ht="18" customHeight="1" x14ac:dyDescent="0.2">
      <c r="B360" s="90"/>
      <c r="E360" s="90"/>
      <c r="F360" s="90"/>
      <c r="G360" s="168"/>
    </row>
    <row r="361" spans="2:7" ht="18" customHeight="1" x14ac:dyDescent="0.2">
      <c r="B361" s="90"/>
      <c r="E361" s="90"/>
      <c r="F361" s="90"/>
      <c r="G361" s="168"/>
    </row>
    <row r="362" spans="2:7" ht="18" customHeight="1" x14ac:dyDescent="0.2">
      <c r="B362" s="90"/>
      <c r="E362" s="90"/>
      <c r="F362" s="90"/>
      <c r="G362" s="168"/>
    </row>
    <row r="363" spans="2:7" ht="18" customHeight="1" x14ac:dyDescent="0.2">
      <c r="B363" s="90"/>
      <c r="E363" s="90"/>
      <c r="F363" s="90"/>
      <c r="G363" s="168"/>
    </row>
    <row r="364" spans="2:7" ht="18" customHeight="1" x14ac:dyDescent="0.2">
      <c r="B364" s="90"/>
      <c r="E364" s="90"/>
      <c r="F364" s="90"/>
      <c r="G364" s="168"/>
    </row>
    <row r="365" spans="2:7" ht="18" customHeight="1" x14ac:dyDescent="0.2">
      <c r="B365" s="90"/>
      <c r="E365" s="90"/>
      <c r="F365" s="90"/>
      <c r="G365" s="168"/>
    </row>
    <row r="366" spans="2:7" ht="18" customHeight="1" x14ac:dyDescent="0.2">
      <c r="B366" s="90"/>
      <c r="E366" s="90"/>
      <c r="F366" s="90"/>
      <c r="G366" s="168"/>
    </row>
    <row r="367" spans="2:7" ht="18" customHeight="1" x14ac:dyDescent="0.2">
      <c r="B367" s="90"/>
      <c r="E367" s="90"/>
      <c r="F367" s="90"/>
      <c r="G367" s="168"/>
    </row>
    <row r="368" spans="2:7" ht="18" customHeight="1" x14ac:dyDescent="0.2">
      <c r="B368" s="90"/>
      <c r="E368" s="90"/>
      <c r="F368" s="90"/>
      <c r="G368" s="168"/>
    </row>
    <row r="369" spans="2:7" ht="18" customHeight="1" x14ac:dyDescent="0.2">
      <c r="B369" s="90"/>
      <c r="E369" s="90"/>
      <c r="F369" s="90"/>
      <c r="G369" s="168"/>
    </row>
    <row r="370" spans="2:7" ht="18" customHeight="1" x14ac:dyDescent="0.2">
      <c r="B370" s="90"/>
      <c r="E370" s="90"/>
      <c r="F370" s="90"/>
      <c r="G370" s="168"/>
    </row>
    <row r="371" spans="2:7" ht="18" customHeight="1" x14ac:dyDescent="0.2">
      <c r="B371" s="90"/>
      <c r="E371" s="90"/>
      <c r="F371" s="90"/>
      <c r="G371" s="168"/>
    </row>
    <row r="372" spans="2:7" ht="18" customHeight="1" x14ac:dyDescent="0.2">
      <c r="B372" s="90"/>
      <c r="E372" s="90"/>
      <c r="F372" s="90"/>
      <c r="G372" s="168"/>
    </row>
    <row r="373" spans="2:7" ht="18" customHeight="1" x14ac:dyDescent="0.2">
      <c r="B373" s="90"/>
      <c r="E373" s="90"/>
      <c r="F373" s="90"/>
      <c r="G373" s="168"/>
    </row>
    <row r="374" spans="2:7" ht="18" customHeight="1" x14ac:dyDescent="0.2">
      <c r="B374" s="90"/>
      <c r="E374" s="90"/>
      <c r="F374" s="90"/>
      <c r="G374" s="168"/>
    </row>
    <row r="375" spans="2:7" ht="18" customHeight="1" x14ac:dyDescent="0.2">
      <c r="B375" s="90"/>
      <c r="E375" s="90"/>
      <c r="F375" s="90"/>
      <c r="G375" s="168"/>
    </row>
    <row r="376" spans="2:7" ht="18" customHeight="1" x14ac:dyDescent="0.2">
      <c r="B376" s="90"/>
      <c r="E376" s="90"/>
      <c r="F376" s="90"/>
      <c r="G376" s="168"/>
    </row>
    <row r="377" spans="2:7" ht="18" customHeight="1" x14ac:dyDescent="0.2">
      <c r="B377" s="90"/>
      <c r="E377" s="90"/>
      <c r="F377" s="90"/>
      <c r="G377" s="168"/>
    </row>
    <row r="378" spans="2:7" ht="18" customHeight="1" x14ac:dyDescent="0.2">
      <c r="B378" s="90"/>
      <c r="E378" s="90"/>
      <c r="F378" s="90"/>
      <c r="G378" s="168"/>
    </row>
    <row r="379" spans="2:7" ht="18" customHeight="1" x14ac:dyDescent="0.2">
      <c r="B379" s="90"/>
      <c r="E379" s="90"/>
      <c r="F379" s="90"/>
      <c r="G379" s="168"/>
    </row>
    <row r="380" spans="2:7" ht="18" customHeight="1" x14ac:dyDescent="0.2">
      <c r="B380" s="90"/>
      <c r="E380" s="90"/>
      <c r="F380" s="90"/>
      <c r="G380" s="168"/>
    </row>
    <row r="381" spans="2:7" ht="18" customHeight="1" x14ac:dyDescent="0.2">
      <c r="B381" s="90"/>
      <c r="E381" s="90"/>
      <c r="F381" s="90"/>
      <c r="G381" s="168"/>
    </row>
    <row r="382" spans="2:7" ht="18" customHeight="1" x14ac:dyDescent="0.2">
      <c r="B382" s="90"/>
      <c r="E382" s="90"/>
      <c r="F382" s="90"/>
      <c r="G382" s="168"/>
    </row>
    <row r="383" spans="2:7" ht="18" customHeight="1" x14ac:dyDescent="0.2">
      <c r="B383" s="90"/>
      <c r="E383" s="90"/>
      <c r="F383" s="90"/>
      <c r="G383" s="168"/>
    </row>
    <row r="384" spans="2:7" ht="18" customHeight="1" x14ac:dyDescent="0.2">
      <c r="B384" s="90"/>
      <c r="E384" s="90"/>
      <c r="F384" s="90"/>
      <c r="G384" s="168"/>
    </row>
    <row r="385" spans="2:7" ht="18" customHeight="1" x14ac:dyDescent="0.2">
      <c r="B385" s="90"/>
      <c r="E385" s="90"/>
      <c r="F385" s="90"/>
      <c r="G385" s="168"/>
    </row>
    <row r="386" spans="2:7" ht="18" customHeight="1" x14ac:dyDescent="0.2">
      <c r="B386" s="90"/>
      <c r="E386" s="90"/>
      <c r="F386" s="90"/>
      <c r="G386" s="168"/>
    </row>
    <row r="387" spans="2:7" ht="18" customHeight="1" x14ac:dyDescent="0.2">
      <c r="B387" s="90"/>
      <c r="E387" s="90"/>
      <c r="F387" s="90"/>
      <c r="G387" s="168"/>
    </row>
    <row r="388" spans="2:7" ht="18" customHeight="1" x14ac:dyDescent="0.2">
      <c r="B388" s="90"/>
      <c r="E388" s="90"/>
      <c r="F388" s="90"/>
      <c r="G388" s="168"/>
    </row>
    <row r="389" spans="2:7" ht="18" customHeight="1" x14ac:dyDescent="0.2">
      <c r="B389" s="90"/>
      <c r="E389" s="90"/>
      <c r="F389" s="90"/>
      <c r="G389" s="168"/>
    </row>
    <row r="390" spans="2:7" ht="18" customHeight="1" x14ac:dyDescent="0.2">
      <c r="B390" s="90"/>
      <c r="E390" s="90"/>
      <c r="F390" s="90"/>
      <c r="G390" s="168"/>
    </row>
    <row r="391" spans="2:7" ht="18" customHeight="1" x14ac:dyDescent="0.2">
      <c r="B391" s="90"/>
      <c r="E391" s="90"/>
      <c r="F391" s="90"/>
      <c r="G391" s="168"/>
    </row>
    <row r="392" spans="2:7" ht="18" customHeight="1" x14ac:dyDescent="0.2">
      <c r="B392" s="90"/>
      <c r="E392" s="90"/>
      <c r="F392" s="90"/>
      <c r="G392" s="168"/>
    </row>
    <row r="393" spans="2:7" ht="18" customHeight="1" x14ac:dyDescent="0.2">
      <c r="B393" s="90"/>
      <c r="E393" s="90"/>
      <c r="F393" s="90"/>
      <c r="G393" s="168"/>
    </row>
    <row r="394" spans="2:7" ht="18" customHeight="1" x14ac:dyDescent="0.2">
      <c r="B394" s="90"/>
      <c r="E394" s="90"/>
      <c r="F394" s="90"/>
      <c r="G394" s="168"/>
    </row>
    <row r="395" spans="2:7" ht="18" customHeight="1" x14ac:dyDescent="0.2">
      <c r="B395" s="90"/>
      <c r="E395" s="90"/>
      <c r="F395" s="90"/>
      <c r="G395" s="168"/>
    </row>
    <row r="396" spans="2:7" ht="18" customHeight="1" x14ac:dyDescent="0.2">
      <c r="B396" s="90"/>
      <c r="E396" s="90"/>
      <c r="F396" s="90"/>
      <c r="G396" s="168"/>
    </row>
    <row r="397" spans="2:7" ht="18" customHeight="1" x14ac:dyDescent="0.2">
      <c r="B397" s="90"/>
      <c r="E397" s="90"/>
      <c r="F397" s="90"/>
      <c r="G397" s="168"/>
    </row>
    <row r="398" spans="2:7" ht="18" customHeight="1" x14ac:dyDescent="0.2">
      <c r="B398" s="90"/>
      <c r="E398" s="90"/>
      <c r="F398" s="90"/>
      <c r="G398" s="168"/>
    </row>
    <row r="399" spans="2:7" ht="18" customHeight="1" x14ac:dyDescent="0.2">
      <c r="B399" s="90"/>
      <c r="E399" s="90"/>
      <c r="F399" s="90"/>
      <c r="G399" s="168"/>
    </row>
    <row r="400" spans="2:7" ht="18" customHeight="1" x14ac:dyDescent="0.2">
      <c r="B400" s="90"/>
      <c r="E400" s="90"/>
      <c r="F400" s="90"/>
      <c r="G400" s="168"/>
    </row>
    <row r="401" spans="2:7" ht="18" customHeight="1" x14ac:dyDescent="0.2">
      <c r="B401" s="90"/>
      <c r="E401" s="90"/>
      <c r="F401" s="90"/>
      <c r="G401" s="168"/>
    </row>
    <row r="402" spans="2:7" ht="18" customHeight="1" x14ac:dyDescent="0.2">
      <c r="B402" s="90"/>
      <c r="E402" s="90"/>
      <c r="F402" s="90"/>
      <c r="G402" s="168"/>
    </row>
    <row r="403" spans="2:7" ht="18" customHeight="1" x14ac:dyDescent="0.2">
      <c r="B403" s="90"/>
      <c r="E403" s="90"/>
      <c r="F403" s="90"/>
      <c r="G403" s="168"/>
    </row>
    <row r="404" spans="2:7" ht="18" customHeight="1" x14ac:dyDescent="0.2">
      <c r="B404" s="90"/>
      <c r="E404" s="90"/>
      <c r="F404" s="90"/>
      <c r="G404" s="168"/>
    </row>
    <row r="405" spans="2:7" ht="18" customHeight="1" x14ac:dyDescent="0.2">
      <c r="B405" s="90"/>
      <c r="E405" s="90"/>
      <c r="F405" s="90"/>
      <c r="G405" s="168"/>
    </row>
    <row r="406" spans="2:7" ht="18" customHeight="1" x14ac:dyDescent="0.2">
      <c r="B406" s="90"/>
      <c r="E406" s="90"/>
      <c r="F406" s="90"/>
      <c r="G406" s="168"/>
    </row>
    <row r="407" spans="2:7" ht="18" customHeight="1" x14ac:dyDescent="0.2">
      <c r="B407" s="90"/>
      <c r="E407" s="90"/>
      <c r="F407" s="90"/>
      <c r="G407" s="168"/>
    </row>
    <row r="408" spans="2:7" ht="18" customHeight="1" x14ac:dyDescent="0.2">
      <c r="B408" s="90"/>
      <c r="E408" s="90"/>
      <c r="F408" s="90"/>
      <c r="G408" s="168"/>
    </row>
    <row r="409" spans="2:7" ht="18" customHeight="1" x14ac:dyDescent="0.2">
      <c r="B409" s="90"/>
      <c r="E409" s="90"/>
      <c r="F409" s="90"/>
      <c r="G409" s="168"/>
    </row>
    <row r="410" spans="2:7" ht="18" customHeight="1" x14ac:dyDescent="0.2">
      <c r="B410" s="90"/>
      <c r="E410" s="90"/>
      <c r="F410" s="90"/>
      <c r="G410" s="168"/>
    </row>
    <row r="411" spans="2:7" ht="18" customHeight="1" x14ac:dyDescent="0.2">
      <c r="B411" s="90"/>
      <c r="E411" s="90"/>
      <c r="F411" s="90"/>
      <c r="G411" s="168"/>
    </row>
    <row r="412" spans="2:7" ht="18" customHeight="1" x14ac:dyDescent="0.2">
      <c r="B412" s="90"/>
      <c r="E412" s="90"/>
      <c r="F412" s="90"/>
      <c r="G412" s="168"/>
    </row>
    <row r="413" spans="2:7" ht="18" customHeight="1" x14ac:dyDescent="0.2">
      <c r="B413" s="90"/>
      <c r="E413" s="90"/>
      <c r="F413" s="90"/>
      <c r="G413" s="168"/>
    </row>
    <row r="414" spans="2:7" ht="18" customHeight="1" x14ac:dyDescent="0.2">
      <c r="B414" s="90"/>
      <c r="E414" s="90"/>
      <c r="F414" s="90"/>
      <c r="G414" s="168"/>
    </row>
    <row r="415" spans="2:7" ht="18" customHeight="1" x14ac:dyDescent="0.2">
      <c r="B415" s="90"/>
      <c r="E415" s="90"/>
      <c r="F415" s="90"/>
      <c r="G415" s="168"/>
    </row>
    <row r="416" spans="2:7" ht="18" customHeight="1" x14ac:dyDescent="0.2">
      <c r="B416" s="90"/>
      <c r="E416" s="90"/>
      <c r="F416" s="90"/>
      <c r="G416" s="168"/>
    </row>
    <row r="417" spans="2:7" ht="18" customHeight="1" x14ac:dyDescent="0.2">
      <c r="B417" s="90"/>
      <c r="E417" s="90"/>
      <c r="F417" s="90"/>
      <c r="G417" s="168"/>
    </row>
    <row r="418" spans="2:7" ht="18" customHeight="1" x14ac:dyDescent="0.2">
      <c r="B418" s="90"/>
      <c r="E418" s="90"/>
      <c r="F418" s="90"/>
      <c r="G418" s="168"/>
    </row>
    <row r="419" spans="2:7" ht="18" customHeight="1" x14ac:dyDescent="0.2">
      <c r="B419" s="90"/>
      <c r="E419" s="90"/>
      <c r="F419" s="90"/>
      <c r="G419" s="168"/>
    </row>
    <row r="420" spans="2:7" ht="18" customHeight="1" x14ac:dyDescent="0.2">
      <c r="B420" s="90"/>
      <c r="E420" s="90"/>
      <c r="F420" s="90"/>
      <c r="G420" s="168"/>
    </row>
    <row r="421" spans="2:7" ht="18" customHeight="1" x14ac:dyDescent="0.2">
      <c r="B421" s="90"/>
      <c r="E421" s="90"/>
      <c r="F421" s="90"/>
      <c r="G421" s="168"/>
    </row>
    <row r="422" spans="2:7" ht="18" customHeight="1" x14ac:dyDescent="0.2">
      <c r="B422" s="90"/>
      <c r="E422" s="90"/>
      <c r="F422" s="90"/>
      <c r="G422" s="168"/>
    </row>
    <row r="423" spans="2:7" ht="18" customHeight="1" x14ac:dyDescent="0.2">
      <c r="B423" s="90"/>
      <c r="E423" s="90"/>
      <c r="F423" s="90"/>
      <c r="G423" s="168"/>
    </row>
    <row r="424" spans="2:7" ht="18" customHeight="1" x14ac:dyDescent="0.2">
      <c r="B424" s="90"/>
      <c r="E424" s="90"/>
      <c r="F424" s="90"/>
      <c r="G424" s="168"/>
    </row>
    <row r="425" spans="2:7" ht="18" customHeight="1" x14ac:dyDescent="0.2">
      <c r="B425" s="90"/>
      <c r="E425" s="90"/>
      <c r="F425" s="90"/>
      <c r="G425" s="168"/>
    </row>
    <row r="426" spans="2:7" ht="18" customHeight="1" x14ac:dyDescent="0.2">
      <c r="B426" s="90"/>
      <c r="E426" s="90"/>
      <c r="F426" s="90"/>
      <c r="G426" s="168"/>
    </row>
    <row r="427" spans="2:7" ht="18" customHeight="1" x14ac:dyDescent="0.2">
      <c r="B427" s="90"/>
      <c r="E427" s="90"/>
      <c r="F427" s="90"/>
      <c r="G427" s="168"/>
    </row>
    <row r="428" spans="2:7" ht="18" customHeight="1" x14ac:dyDescent="0.2">
      <c r="B428" s="90"/>
      <c r="E428" s="90"/>
      <c r="F428" s="90"/>
      <c r="G428" s="168"/>
    </row>
    <row r="429" spans="2:7" ht="18" customHeight="1" x14ac:dyDescent="0.2">
      <c r="B429" s="90"/>
      <c r="E429" s="90"/>
      <c r="F429" s="90"/>
      <c r="G429" s="168"/>
    </row>
    <row r="430" spans="2:7" ht="18" customHeight="1" x14ac:dyDescent="0.2">
      <c r="B430" s="90"/>
      <c r="E430" s="90"/>
      <c r="F430" s="90"/>
      <c r="G430" s="168"/>
    </row>
    <row r="431" spans="2:7" ht="18" customHeight="1" x14ac:dyDescent="0.2">
      <c r="B431" s="90"/>
      <c r="E431" s="90"/>
      <c r="F431" s="90"/>
      <c r="G431" s="168"/>
    </row>
    <row r="432" spans="2:7" ht="18" customHeight="1" x14ac:dyDescent="0.2">
      <c r="B432" s="90"/>
      <c r="E432" s="90"/>
      <c r="F432" s="90"/>
      <c r="G432" s="168"/>
    </row>
    <row r="433" spans="2:7" ht="18" customHeight="1" x14ac:dyDescent="0.2">
      <c r="B433" s="90"/>
      <c r="E433" s="90"/>
      <c r="F433" s="90"/>
      <c r="G433" s="168"/>
    </row>
    <row r="434" spans="2:7" ht="18" customHeight="1" x14ac:dyDescent="0.2">
      <c r="B434" s="90"/>
      <c r="E434" s="90"/>
      <c r="F434" s="90"/>
      <c r="G434" s="168"/>
    </row>
    <row r="435" spans="2:7" ht="18" customHeight="1" x14ac:dyDescent="0.2">
      <c r="B435" s="90"/>
      <c r="E435" s="90"/>
      <c r="F435" s="90"/>
      <c r="G435" s="168"/>
    </row>
    <row r="436" spans="2:7" ht="18" customHeight="1" x14ac:dyDescent="0.2">
      <c r="B436" s="90"/>
      <c r="E436" s="90"/>
      <c r="F436" s="90"/>
      <c r="G436" s="168"/>
    </row>
    <row r="437" spans="2:7" ht="18" customHeight="1" x14ac:dyDescent="0.2">
      <c r="B437" s="90"/>
      <c r="E437" s="90"/>
      <c r="F437" s="90"/>
      <c r="G437" s="168"/>
    </row>
    <row r="438" spans="2:7" ht="18" customHeight="1" x14ac:dyDescent="0.2">
      <c r="B438" s="90"/>
      <c r="E438" s="90"/>
      <c r="F438" s="90"/>
      <c r="G438" s="168"/>
    </row>
    <row r="439" spans="2:7" ht="18" customHeight="1" x14ac:dyDescent="0.2">
      <c r="B439" s="90"/>
      <c r="E439" s="90"/>
      <c r="F439" s="90"/>
      <c r="G439" s="168"/>
    </row>
    <row r="440" spans="2:7" ht="18" customHeight="1" x14ac:dyDescent="0.2">
      <c r="B440" s="90"/>
      <c r="E440" s="90"/>
      <c r="F440" s="90"/>
      <c r="G440" s="168"/>
    </row>
    <row r="441" spans="2:7" ht="18" customHeight="1" x14ac:dyDescent="0.2">
      <c r="B441" s="90"/>
      <c r="E441" s="90"/>
      <c r="F441" s="90"/>
      <c r="G441" s="168"/>
    </row>
    <row r="442" spans="2:7" ht="18" customHeight="1" x14ac:dyDescent="0.2">
      <c r="B442" s="90"/>
      <c r="E442" s="90"/>
      <c r="F442" s="90"/>
      <c r="G442" s="168"/>
    </row>
    <row r="443" spans="2:7" ht="18" customHeight="1" x14ac:dyDescent="0.2">
      <c r="B443" s="90"/>
      <c r="E443" s="90"/>
      <c r="F443" s="90"/>
      <c r="G443" s="168"/>
    </row>
    <row r="444" spans="2:7" ht="18" customHeight="1" x14ac:dyDescent="0.2">
      <c r="B444" s="90"/>
      <c r="E444" s="90"/>
      <c r="F444" s="90"/>
      <c r="G444" s="168"/>
    </row>
    <row r="445" spans="2:7" ht="18" customHeight="1" x14ac:dyDescent="0.2">
      <c r="B445" s="90"/>
      <c r="E445" s="90"/>
      <c r="F445" s="90"/>
      <c r="G445" s="168"/>
    </row>
    <row r="446" spans="2:7" ht="18" customHeight="1" x14ac:dyDescent="0.2">
      <c r="B446" s="90"/>
      <c r="E446" s="90"/>
      <c r="F446" s="90"/>
      <c r="G446" s="168"/>
    </row>
    <row r="447" spans="2:7" ht="18" customHeight="1" x14ac:dyDescent="0.2">
      <c r="B447" s="90"/>
      <c r="E447" s="90"/>
      <c r="F447" s="90"/>
      <c r="G447" s="168"/>
    </row>
    <row r="448" spans="2:7" ht="18" customHeight="1" x14ac:dyDescent="0.2">
      <c r="B448" s="90"/>
      <c r="E448" s="90"/>
      <c r="F448" s="90"/>
      <c r="G448" s="168"/>
    </row>
    <row r="449" spans="2:7" ht="18" customHeight="1" x14ac:dyDescent="0.2">
      <c r="B449" s="90"/>
      <c r="E449" s="90"/>
      <c r="F449" s="90"/>
      <c r="G449" s="168"/>
    </row>
    <row r="450" spans="2:7" ht="18" customHeight="1" x14ac:dyDescent="0.2">
      <c r="B450" s="90"/>
      <c r="E450" s="90"/>
      <c r="F450" s="90"/>
      <c r="G450" s="168"/>
    </row>
    <row r="451" spans="2:7" ht="18" customHeight="1" x14ac:dyDescent="0.2">
      <c r="B451" s="90"/>
      <c r="E451" s="90"/>
      <c r="F451" s="90"/>
      <c r="G451" s="168"/>
    </row>
    <row r="452" spans="2:7" ht="18" customHeight="1" x14ac:dyDescent="0.2">
      <c r="B452" s="90"/>
      <c r="E452" s="90"/>
      <c r="F452" s="90"/>
      <c r="G452" s="168"/>
    </row>
    <row r="453" spans="2:7" ht="18" customHeight="1" x14ac:dyDescent="0.2">
      <c r="B453" s="90"/>
      <c r="E453" s="90"/>
      <c r="F453" s="90"/>
      <c r="G453" s="168"/>
    </row>
    <row r="454" spans="2:7" ht="18" customHeight="1" x14ac:dyDescent="0.2">
      <c r="B454" s="90"/>
      <c r="E454" s="90"/>
      <c r="F454" s="90"/>
      <c r="G454" s="168"/>
    </row>
    <row r="455" spans="2:7" ht="18" customHeight="1" x14ac:dyDescent="0.2">
      <c r="B455" s="90"/>
      <c r="E455" s="90"/>
      <c r="F455" s="90"/>
      <c r="G455" s="168"/>
    </row>
    <row r="456" spans="2:7" ht="18" customHeight="1" x14ac:dyDescent="0.2">
      <c r="B456" s="90"/>
      <c r="E456" s="90"/>
      <c r="F456" s="90"/>
      <c r="G456" s="168"/>
    </row>
    <row r="457" spans="2:7" ht="18" customHeight="1" x14ac:dyDescent="0.2">
      <c r="B457" s="90"/>
      <c r="E457" s="90"/>
      <c r="F457" s="90"/>
      <c r="G457" s="168"/>
    </row>
    <row r="458" spans="2:7" ht="18" customHeight="1" x14ac:dyDescent="0.2">
      <c r="B458" s="90"/>
      <c r="E458" s="90"/>
      <c r="F458" s="90"/>
      <c r="G458" s="168"/>
    </row>
    <row r="459" spans="2:7" ht="18" customHeight="1" x14ac:dyDescent="0.2">
      <c r="B459" s="90"/>
      <c r="E459" s="90"/>
      <c r="F459" s="90"/>
      <c r="G459" s="168"/>
    </row>
    <row r="460" spans="2:7" ht="18" customHeight="1" x14ac:dyDescent="0.2">
      <c r="B460" s="90"/>
      <c r="E460" s="90"/>
      <c r="F460" s="90"/>
      <c r="G460" s="168"/>
    </row>
    <row r="461" spans="2:7" ht="18" customHeight="1" x14ac:dyDescent="0.2">
      <c r="B461" s="90"/>
      <c r="E461" s="90"/>
      <c r="F461" s="90"/>
      <c r="G461" s="168"/>
    </row>
    <row r="462" spans="2:7" ht="18" customHeight="1" x14ac:dyDescent="0.2">
      <c r="B462" s="90"/>
      <c r="E462" s="90"/>
      <c r="F462" s="90"/>
      <c r="G462" s="168"/>
    </row>
    <row r="463" spans="2:7" ht="18" customHeight="1" x14ac:dyDescent="0.2">
      <c r="B463" s="90"/>
      <c r="E463" s="90"/>
      <c r="F463" s="90"/>
      <c r="G463" s="168"/>
    </row>
    <row r="464" spans="2:7" ht="18" customHeight="1" x14ac:dyDescent="0.2">
      <c r="B464" s="90"/>
      <c r="E464" s="90"/>
      <c r="F464" s="90"/>
      <c r="G464" s="168"/>
    </row>
    <row r="465" spans="2:7" ht="18" customHeight="1" x14ac:dyDescent="0.2">
      <c r="B465" s="90"/>
      <c r="E465" s="90"/>
      <c r="F465" s="90"/>
      <c r="G465" s="168"/>
    </row>
    <row r="466" spans="2:7" ht="18" customHeight="1" x14ac:dyDescent="0.2">
      <c r="B466" s="90"/>
      <c r="E466" s="90"/>
      <c r="F466" s="90"/>
      <c r="G466" s="168"/>
    </row>
    <row r="467" spans="2:7" ht="18" customHeight="1" x14ac:dyDescent="0.2">
      <c r="B467" s="90"/>
      <c r="E467" s="90"/>
      <c r="F467" s="90"/>
      <c r="G467" s="168"/>
    </row>
    <row r="468" spans="2:7" ht="18" customHeight="1" x14ac:dyDescent="0.2">
      <c r="B468" s="90"/>
      <c r="E468" s="90"/>
      <c r="F468" s="90"/>
      <c r="G468" s="168"/>
    </row>
    <row r="469" spans="2:7" ht="18" customHeight="1" x14ac:dyDescent="0.2">
      <c r="B469" s="90"/>
      <c r="E469" s="90"/>
      <c r="F469" s="90"/>
      <c r="G469" s="168"/>
    </row>
    <row r="470" spans="2:7" ht="18" customHeight="1" x14ac:dyDescent="0.2">
      <c r="B470" s="90"/>
      <c r="E470" s="90"/>
      <c r="F470" s="90"/>
      <c r="G470" s="168"/>
    </row>
    <row r="471" spans="2:7" ht="18" customHeight="1" x14ac:dyDescent="0.2">
      <c r="B471" s="90"/>
      <c r="E471" s="90"/>
      <c r="F471" s="90"/>
      <c r="G471" s="168"/>
    </row>
    <row r="472" spans="2:7" ht="18" customHeight="1" x14ac:dyDescent="0.2">
      <c r="B472" s="90"/>
      <c r="E472" s="90"/>
      <c r="F472" s="90"/>
      <c r="G472" s="168"/>
    </row>
    <row r="473" spans="2:7" ht="18" customHeight="1" x14ac:dyDescent="0.2">
      <c r="B473" s="90"/>
      <c r="E473" s="90"/>
      <c r="F473" s="90"/>
      <c r="G473" s="168"/>
    </row>
    <row r="474" spans="2:7" ht="18" customHeight="1" x14ac:dyDescent="0.2">
      <c r="B474" s="90"/>
      <c r="E474" s="90"/>
      <c r="F474" s="90"/>
      <c r="G474" s="168"/>
    </row>
    <row r="475" spans="2:7" ht="18" customHeight="1" x14ac:dyDescent="0.2">
      <c r="B475" s="90"/>
      <c r="E475" s="90"/>
      <c r="F475" s="90"/>
      <c r="G475" s="168"/>
    </row>
    <row r="476" spans="2:7" ht="18" customHeight="1" x14ac:dyDescent="0.2">
      <c r="B476" s="90"/>
      <c r="E476" s="90"/>
      <c r="F476" s="90"/>
      <c r="G476" s="168"/>
    </row>
    <row r="477" spans="2:7" ht="18" customHeight="1" x14ac:dyDescent="0.2">
      <c r="B477" s="90"/>
      <c r="E477" s="90"/>
      <c r="F477" s="90"/>
      <c r="G477" s="168"/>
    </row>
    <row r="478" spans="2:7" ht="18" customHeight="1" x14ac:dyDescent="0.2">
      <c r="B478" s="90"/>
      <c r="E478" s="90"/>
      <c r="F478" s="90"/>
      <c r="G478" s="168"/>
    </row>
    <row r="479" spans="2:7" ht="18" customHeight="1" x14ac:dyDescent="0.2">
      <c r="B479" s="90"/>
      <c r="E479" s="90"/>
      <c r="F479" s="90"/>
      <c r="G479" s="168"/>
    </row>
    <row r="480" spans="2:7" ht="18" customHeight="1" x14ac:dyDescent="0.2">
      <c r="B480" s="90"/>
      <c r="E480" s="90"/>
      <c r="F480" s="90"/>
      <c r="G480" s="168"/>
    </row>
    <row r="481" spans="2:7" ht="18" customHeight="1" x14ac:dyDescent="0.2">
      <c r="B481" s="90"/>
      <c r="E481" s="90"/>
      <c r="F481" s="90"/>
      <c r="G481" s="168"/>
    </row>
    <row r="482" spans="2:7" ht="18" customHeight="1" x14ac:dyDescent="0.2">
      <c r="B482" s="90"/>
      <c r="E482" s="90"/>
      <c r="F482" s="90"/>
      <c r="G482" s="168"/>
    </row>
    <row r="483" spans="2:7" ht="18" customHeight="1" x14ac:dyDescent="0.2">
      <c r="B483" s="90"/>
      <c r="E483" s="90"/>
      <c r="F483" s="90"/>
      <c r="G483" s="168"/>
    </row>
    <row r="484" spans="2:7" ht="18" customHeight="1" x14ac:dyDescent="0.2">
      <c r="B484" s="90"/>
      <c r="E484" s="90"/>
      <c r="F484" s="90"/>
      <c r="G484" s="168"/>
    </row>
    <row r="485" spans="2:7" ht="18" customHeight="1" x14ac:dyDescent="0.2">
      <c r="B485" s="90"/>
      <c r="E485" s="90"/>
      <c r="F485" s="90"/>
      <c r="G485" s="168"/>
    </row>
    <row r="486" spans="2:7" ht="18" customHeight="1" x14ac:dyDescent="0.2">
      <c r="B486" s="90"/>
      <c r="E486" s="90"/>
      <c r="F486" s="90"/>
      <c r="G486" s="168"/>
    </row>
    <row r="487" spans="2:7" ht="18" customHeight="1" x14ac:dyDescent="0.2">
      <c r="B487" s="90"/>
      <c r="E487" s="90"/>
      <c r="F487" s="90"/>
      <c r="G487" s="168"/>
    </row>
    <row r="488" spans="2:7" ht="18" customHeight="1" x14ac:dyDescent="0.2">
      <c r="B488" s="90"/>
      <c r="E488" s="90"/>
      <c r="F488" s="90"/>
      <c r="G488" s="168"/>
    </row>
    <row r="489" spans="2:7" ht="18" customHeight="1" x14ac:dyDescent="0.2">
      <c r="B489" s="90"/>
      <c r="E489" s="90"/>
      <c r="F489" s="90"/>
      <c r="G489" s="168"/>
    </row>
    <row r="490" spans="2:7" ht="18" customHeight="1" x14ac:dyDescent="0.2">
      <c r="B490" s="90"/>
      <c r="E490" s="90"/>
      <c r="F490" s="90"/>
      <c r="G490" s="168"/>
    </row>
    <row r="491" spans="2:7" ht="18" customHeight="1" x14ac:dyDescent="0.2">
      <c r="B491" s="90"/>
      <c r="E491" s="90"/>
      <c r="F491" s="90"/>
      <c r="G491" s="168"/>
    </row>
    <row r="492" spans="2:7" ht="18" customHeight="1" x14ac:dyDescent="0.2">
      <c r="B492" s="90"/>
      <c r="E492" s="90"/>
      <c r="F492" s="90"/>
      <c r="G492" s="168"/>
    </row>
    <row r="493" spans="2:7" ht="18" customHeight="1" x14ac:dyDescent="0.2">
      <c r="B493" s="90"/>
      <c r="E493" s="90"/>
      <c r="F493" s="90"/>
      <c r="G493" s="168"/>
    </row>
    <row r="494" spans="2:7" ht="18" customHeight="1" x14ac:dyDescent="0.2">
      <c r="B494" s="90"/>
      <c r="E494" s="90"/>
      <c r="F494" s="90"/>
      <c r="G494" s="168"/>
    </row>
    <row r="495" spans="2:7" ht="18" customHeight="1" x14ac:dyDescent="0.2">
      <c r="B495" s="90"/>
      <c r="E495" s="90"/>
      <c r="F495" s="90"/>
      <c r="G495" s="168"/>
    </row>
    <row r="496" spans="2:7" ht="18" customHeight="1" x14ac:dyDescent="0.2">
      <c r="B496" s="90"/>
      <c r="E496" s="90"/>
      <c r="F496" s="90"/>
      <c r="G496" s="168"/>
    </row>
    <row r="497" spans="2:7" ht="18" customHeight="1" x14ac:dyDescent="0.2">
      <c r="B497" s="90"/>
      <c r="E497" s="90"/>
      <c r="F497" s="90"/>
      <c r="G497" s="168"/>
    </row>
    <row r="498" spans="2:7" ht="18" customHeight="1" x14ac:dyDescent="0.2">
      <c r="B498" s="90"/>
      <c r="E498" s="90"/>
      <c r="F498" s="90"/>
      <c r="G498" s="168"/>
    </row>
    <row r="499" spans="2:7" ht="18" customHeight="1" x14ac:dyDescent="0.2">
      <c r="B499" s="90"/>
      <c r="E499" s="90"/>
      <c r="F499" s="90"/>
      <c r="G499" s="168"/>
    </row>
    <row r="500" spans="2:7" ht="18" customHeight="1" x14ac:dyDescent="0.2">
      <c r="B500" s="90"/>
      <c r="E500" s="90"/>
      <c r="F500" s="90"/>
      <c r="G500" s="168"/>
    </row>
    <row r="501" spans="2:7" ht="18" customHeight="1" x14ac:dyDescent="0.2">
      <c r="B501" s="90"/>
      <c r="E501" s="90"/>
      <c r="F501" s="90"/>
      <c r="G501" s="168"/>
    </row>
    <row r="502" spans="2:7" ht="18" customHeight="1" x14ac:dyDescent="0.2">
      <c r="B502" s="90"/>
      <c r="E502" s="90"/>
      <c r="F502" s="90"/>
      <c r="G502" s="168"/>
    </row>
    <row r="503" spans="2:7" ht="18" customHeight="1" x14ac:dyDescent="0.2">
      <c r="B503" s="90"/>
      <c r="E503" s="90"/>
      <c r="F503" s="90"/>
      <c r="G503" s="168"/>
    </row>
    <row r="504" spans="2:7" ht="18" customHeight="1" x14ac:dyDescent="0.2">
      <c r="B504" s="90"/>
      <c r="E504" s="90"/>
      <c r="F504" s="90"/>
      <c r="G504" s="168"/>
    </row>
    <row r="505" spans="2:7" ht="18" customHeight="1" x14ac:dyDescent="0.2">
      <c r="B505" s="90"/>
      <c r="E505" s="90"/>
      <c r="F505" s="90"/>
      <c r="G505" s="168"/>
    </row>
    <row r="506" spans="2:7" ht="18" customHeight="1" x14ac:dyDescent="0.2">
      <c r="B506" s="90"/>
      <c r="E506" s="90"/>
      <c r="F506" s="90"/>
      <c r="G506" s="168"/>
    </row>
    <row r="507" spans="2:7" ht="18" customHeight="1" x14ac:dyDescent="0.2">
      <c r="B507" s="90"/>
      <c r="E507" s="90"/>
      <c r="F507" s="90"/>
      <c r="G507" s="168"/>
    </row>
    <row r="508" spans="2:7" ht="18" customHeight="1" x14ac:dyDescent="0.2">
      <c r="B508" s="90"/>
      <c r="E508" s="90"/>
      <c r="F508" s="90"/>
      <c r="G508" s="168"/>
    </row>
    <row r="509" spans="2:7" ht="18" customHeight="1" x14ac:dyDescent="0.2">
      <c r="B509" s="90"/>
      <c r="E509" s="90"/>
      <c r="F509" s="90"/>
      <c r="G509" s="168"/>
    </row>
    <row r="510" spans="2:7" ht="18" customHeight="1" x14ac:dyDescent="0.2">
      <c r="B510" s="90"/>
      <c r="E510" s="90"/>
      <c r="F510" s="90"/>
      <c r="G510" s="168"/>
    </row>
    <row r="511" spans="2:7" ht="18" customHeight="1" x14ac:dyDescent="0.2">
      <c r="B511" s="90"/>
      <c r="E511" s="90"/>
      <c r="F511" s="90"/>
      <c r="G511" s="168"/>
    </row>
    <row r="512" spans="2:7" ht="18" customHeight="1" x14ac:dyDescent="0.2">
      <c r="B512" s="90"/>
      <c r="E512" s="90"/>
      <c r="F512" s="90"/>
      <c r="G512" s="168"/>
    </row>
    <row r="513" spans="2:7" ht="18" customHeight="1" x14ac:dyDescent="0.2">
      <c r="B513" s="90"/>
      <c r="E513" s="90"/>
      <c r="F513" s="90"/>
      <c r="G513" s="168"/>
    </row>
    <row r="514" spans="2:7" ht="18" customHeight="1" x14ac:dyDescent="0.2">
      <c r="B514" s="90"/>
      <c r="E514" s="90"/>
      <c r="F514" s="90"/>
      <c r="G514" s="168"/>
    </row>
    <row r="515" spans="2:7" ht="18" customHeight="1" x14ac:dyDescent="0.2">
      <c r="B515" s="90"/>
      <c r="E515" s="90"/>
      <c r="F515" s="90"/>
      <c r="G515" s="168"/>
    </row>
    <row r="516" spans="2:7" ht="18" customHeight="1" x14ac:dyDescent="0.2">
      <c r="B516" s="90"/>
      <c r="E516" s="90"/>
      <c r="F516" s="90"/>
      <c r="G516" s="168"/>
    </row>
    <row r="517" spans="2:7" ht="18" customHeight="1" x14ac:dyDescent="0.2">
      <c r="B517" s="90"/>
      <c r="E517" s="90"/>
      <c r="F517" s="90"/>
      <c r="G517" s="168"/>
    </row>
    <row r="518" spans="2:7" ht="18" customHeight="1" x14ac:dyDescent="0.2">
      <c r="B518" s="90"/>
      <c r="E518" s="90"/>
      <c r="F518" s="90"/>
      <c r="G518" s="168"/>
    </row>
    <row r="519" spans="2:7" ht="18" customHeight="1" x14ac:dyDescent="0.2">
      <c r="B519" s="90"/>
      <c r="E519" s="90"/>
      <c r="F519" s="90"/>
      <c r="G519" s="168"/>
    </row>
    <row r="520" spans="2:7" ht="18" customHeight="1" x14ac:dyDescent="0.2">
      <c r="B520" s="90"/>
      <c r="E520" s="90"/>
      <c r="F520" s="90"/>
      <c r="G520" s="168"/>
    </row>
    <row r="521" spans="2:7" ht="18" customHeight="1" x14ac:dyDescent="0.2">
      <c r="B521" s="90"/>
      <c r="E521" s="90"/>
      <c r="F521" s="90"/>
      <c r="G521" s="168"/>
    </row>
    <row r="522" spans="2:7" ht="18" customHeight="1" x14ac:dyDescent="0.2">
      <c r="B522" s="90"/>
      <c r="E522" s="90"/>
      <c r="F522" s="90"/>
      <c r="G522" s="168"/>
    </row>
    <row r="523" spans="2:7" ht="18" customHeight="1" x14ac:dyDescent="0.2">
      <c r="B523" s="90"/>
      <c r="E523" s="90"/>
      <c r="F523" s="90"/>
      <c r="G523" s="168"/>
    </row>
    <row r="524" spans="2:7" ht="18" customHeight="1" x14ac:dyDescent="0.2">
      <c r="B524" s="90"/>
      <c r="E524" s="90"/>
      <c r="F524" s="90"/>
      <c r="G524" s="168"/>
    </row>
    <row r="525" spans="2:7" ht="18" customHeight="1" x14ac:dyDescent="0.2">
      <c r="B525" s="90"/>
      <c r="E525" s="90"/>
      <c r="F525" s="90"/>
      <c r="G525" s="168"/>
    </row>
    <row r="526" spans="2:7" ht="18" customHeight="1" x14ac:dyDescent="0.2">
      <c r="B526" s="90"/>
      <c r="E526" s="90"/>
      <c r="F526" s="90"/>
      <c r="G526" s="168"/>
    </row>
    <row r="527" spans="2:7" ht="18" customHeight="1" x14ac:dyDescent="0.2">
      <c r="B527" s="90"/>
      <c r="E527" s="90"/>
      <c r="F527" s="90"/>
      <c r="G527" s="168"/>
    </row>
    <row r="528" spans="2:7" ht="18" customHeight="1" x14ac:dyDescent="0.2">
      <c r="B528" s="90"/>
      <c r="E528" s="90"/>
      <c r="F528" s="90"/>
      <c r="G528" s="168"/>
    </row>
    <row r="529" spans="2:7" ht="18" customHeight="1" x14ac:dyDescent="0.2">
      <c r="B529" s="90"/>
      <c r="E529" s="90"/>
      <c r="F529" s="90"/>
      <c r="G529" s="168"/>
    </row>
    <row r="530" spans="2:7" ht="18" customHeight="1" x14ac:dyDescent="0.2">
      <c r="B530" s="90"/>
      <c r="E530" s="90"/>
      <c r="F530" s="90"/>
      <c r="G530" s="168"/>
    </row>
    <row r="531" spans="2:7" ht="18" customHeight="1" x14ac:dyDescent="0.2">
      <c r="B531" s="90"/>
      <c r="E531" s="90"/>
      <c r="F531" s="90"/>
      <c r="G531" s="168"/>
    </row>
    <row r="532" spans="2:7" ht="18" customHeight="1" x14ac:dyDescent="0.2">
      <c r="B532" s="90"/>
      <c r="E532" s="90"/>
      <c r="F532" s="90"/>
      <c r="G532" s="168"/>
    </row>
    <row r="533" spans="2:7" ht="18" customHeight="1" x14ac:dyDescent="0.2">
      <c r="B533" s="90"/>
      <c r="E533" s="90"/>
      <c r="F533" s="90"/>
      <c r="G533" s="168"/>
    </row>
    <row r="534" spans="2:7" ht="18" customHeight="1" x14ac:dyDescent="0.2">
      <c r="B534" s="90"/>
      <c r="E534" s="90"/>
      <c r="F534" s="90"/>
      <c r="G534" s="168"/>
    </row>
    <row r="535" spans="2:7" ht="18" customHeight="1" x14ac:dyDescent="0.2">
      <c r="B535" s="90"/>
      <c r="E535" s="90"/>
      <c r="F535" s="90"/>
      <c r="G535" s="168"/>
    </row>
    <row r="536" spans="2:7" ht="18" customHeight="1" x14ac:dyDescent="0.2">
      <c r="B536" s="90"/>
      <c r="E536" s="90"/>
      <c r="F536" s="90"/>
      <c r="G536" s="168"/>
    </row>
    <row r="537" spans="2:7" ht="18" customHeight="1" x14ac:dyDescent="0.2">
      <c r="B537" s="90"/>
      <c r="E537" s="90"/>
      <c r="F537" s="90"/>
      <c r="G537" s="168"/>
    </row>
    <row r="538" spans="2:7" ht="18" customHeight="1" x14ac:dyDescent="0.2">
      <c r="B538" s="90"/>
      <c r="E538" s="90"/>
      <c r="F538" s="90"/>
      <c r="G538" s="168"/>
    </row>
    <row r="539" spans="2:7" ht="18" customHeight="1" x14ac:dyDescent="0.2">
      <c r="B539" s="90"/>
      <c r="E539" s="90"/>
      <c r="F539" s="90"/>
      <c r="G539" s="168"/>
    </row>
    <row r="540" spans="2:7" ht="18" customHeight="1" x14ac:dyDescent="0.2">
      <c r="B540" s="90"/>
      <c r="E540" s="90"/>
      <c r="F540" s="90"/>
      <c r="G540" s="168"/>
    </row>
    <row r="541" spans="2:7" ht="18" customHeight="1" x14ac:dyDescent="0.2">
      <c r="B541" s="90"/>
      <c r="E541" s="90"/>
      <c r="F541" s="90"/>
      <c r="G541" s="168"/>
    </row>
    <row r="542" spans="2:7" ht="18" customHeight="1" x14ac:dyDescent="0.2">
      <c r="B542" s="90"/>
      <c r="E542" s="90"/>
      <c r="F542" s="90"/>
      <c r="G542" s="168"/>
    </row>
    <row r="543" spans="2:7" ht="18" customHeight="1" x14ac:dyDescent="0.2">
      <c r="B543" s="90"/>
      <c r="E543" s="90"/>
      <c r="F543" s="90"/>
      <c r="G543" s="168"/>
    </row>
    <row r="544" spans="2:7" ht="18" customHeight="1" x14ac:dyDescent="0.2">
      <c r="B544" s="90"/>
      <c r="E544" s="90"/>
      <c r="F544" s="90"/>
      <c r="G544" s="168"/>
    </row>
    <row r="545" spans="2:7" ht="18" customHeight="1" x14ac:dyDescent="0.2">
      <c r="B545" s="90"/>
      <c r="E545" s="90"/>
      <c r="F545" s="90"/>
      <c r="G545" s="168"/>
    </row>
    <row r="546" spans="2:7" ht="18" customHeight="1" x14ac:dyDescent="0.2">
      <c r="B546" s="90"/>
      <c r="E546" s="90"/>
      <c r="F546" s="90"/>
      <c r="G546" s="168"/>
    </row>
    <row r="547" spans="2:7" ht="18" customHeight="1" x14ac:dyDescent="0.2">
      <c r="B547" s="90"/>
      <c r="E547" s="90"/>
      <c r="F547" s="90"/>
      <c r="G547" s="168"/>
    </row>
    <row r="548" spans="2:7" ht="18" customHeight="1" x14ac:dyDescent="0.2">
      <c r="B548" s="90"/>
      <c r="E548" s="90"/>
      <c r="F548" s="90"/>
      <c r="G548" s="168"/>
    </row>
    <row r="549" spans="2:7" ht="18" customHeight="1" x14ac:dyDescent="0.2">
      <c r="B549" s="90"/>
      <c r="E549" s="90"/>
      <c r="F549" s="90"/>
      <c r="G549" s="168"/>
    </row>
    <row r="550" spans="2:7" ht="18" customHeight="1" x14ac:dyDescent="0.2">
      <c r="B550" s="90"/>
      <c r="E550" s="90"/>
      <c r="F550" s="90"/>
      <c r="G550" s="168"/>
    </row>
    <row r="551" spans="2:7" ht="18" customHeight="1" x14ac:dyDescent="0.2">
      <c r="B551" s="90"/>
      <c r="E551" s="90"/>
      <c r="F551" s="90"/>
      <c r="G551" s="168"/>
    </row>
    <row r="552" spans="2:7" ht="18" customHeight="1" x14ac:dyDescent="0.2">
      <c r="B552" s="90"/>
      <c r="E552" s="90"/>
      <c r="F552" s="90"/>
      <c r="G552" s="168"/>
    </row>
    <row r="553" spans="2:7" ht="18" customHeight="1" x14ac:dyDescent="0.2">
      <c r="B553" s="90"/>
      <c r="E553" s="90"/>
      <c r="F553" s="90"/>
      <c r="G553" s="168"/>
    </row>
    <row r="554" spans="2:7" ht="18" customHeight="1" x14ac:dyDescent="0.2">
      <c r="B554" s="90"/>
      <c r="E554" s="90"/>
      <c r="F554" s="90"/>
      <c r="G554" s="168"/>
    </row>
    <row r="555" spans="2:7" ht="18" customHeight="1" x14ac:dyDescent="0.2">
      <c r="B555" s="90"/>
      <c r="E555" s="90"/>
      <c r="F555" s="90"/>
      <c r="G555" s="168"/>
    </row>
    <row r="556" spans="2:7" ht="18" customHeight="1" x14ac:dyDescent="0.2">
      <c r="B556" s="90"/>
      <c r="E556" s="90"/>
      <c r="F556" s="90"/>
      <c r="G556" s="168"/>
    </row>
    <row r="557" spans="2:7" ht="18" customHeight="1" x14ac:dyDescent="0.2">
      <c r="B557" s="90"/>
      <c r="E557" s="90"/>
      <c r="F557" s="90"/>
      <c r="G557" s="168"/>
    </row>
    <row r="558" spans="2:7" ht="18" customHeight="1" x14ac:dyDescent="0.2">
      <c r="B558" s="90"/>
      <c r="E558" s="90"/>
      <c r="F558" s="90"/>
      <c r="G558" s="168"/>
    </row>
    <row r="559" spans="2:7" ht="18" customHeight="1" x14ac:dyDescent="0.2">
      <c r="B559" s="90"/>
      <c r="E559" s="90"/>
      <c r="F559" s="90"/>
      <c r="G559" s="168"/>
    </row>
    <row r="560" spans="2:7" ht="18" customHeight="1" x14ac:dyDescent="0.2">
      <c r="B560" s="90"/>
      <c r="E560" s="90"/>
      <c r="F560" s="90"/>
      <c r="G560" s="168"/>
    </row>
    <row r="561" spans="2:7" ht="18" customHeight="1" x14ac:dyDescent="0.2">
      <c r="B561" s="90"/>
      <c r="E561" s="90"/>
      <c r="F561" s="90"/>
      <c r="G561" s="168"/>
    </row>
    <row r="562" spans="2:7" ht="18" customHeight="1" x14ac:dyDescent="0.2">
      <c r="B562" s="90"/>
      <c r="E562" s="90"/>
      <c r="F562" s="90"/>
      <c r="G562" s="168"/>
    </row>
    <row r="563" spans="2:7" ht="18" customHeight="1" x14ac:dyDescent="0.2">
      <c r="B563" s="90"/>
      <c r="E563" s="90"/>
      <c r="F563" s="90"/>
      <c r="G563" s="168"/>
    </row>
    <row r="564" spans="2:7" ht="18" customHeight="1" x14ac:dyDescent="0.2">
      <c r="B564" s="90"/>
      <c r="E564" s="90"/>
      <c r="F564" s="90"/>
      <c r="G564" s="168"/>
    </row>
    <row r="565" spans="2:7" ht="18" customHeight="1" x14ac:dyDescent="0.2">
      <c r="B565" s="90"/>
      <c r="E565" s="90"/>
      <c r="F565" s="90"/>
      <c r="G565" s="168"/>
    </row>
    <row r="566" spans="2:7" ht="18" customHeight="1" x14ac:dyDescent="0.2">
      <c r="B566" s="90"/>
      <c r="E566" s="90"/>
      <c r="F566" s="90"/>
      <c r="G566" s="168"/>
    </row>
    <row r="567" spans="2:7" ht="18" customHeight="1" x14ac:dyDescent="0.2">
      <c r="B567" s="90"/>
      <c r="E567" s="90"/>
      <c r="F567" s="90"/>
      <c r="G567" s="168"/>
    </row>
    <row r="568" spans="2:7" ht="18" customHeight="1" x14ac:dyDescent="0.2">
      <c r="B568" s="90"/>
      <c r="E568" s="90"/>
      <c r="F568" s="90"/>
      <c r="G568" s="168"/>
    </row>
    <row r="569" spans="2:7" ht="18" customHeight="1" x14ac:dyDescent="0.2">
      <c r="B569" s="90"/>
      <c r="E569" s="90"/>
      <c r="F569" s="90"/>
      <c r="G569" s="168"/>
    </row>
    <row r="570" spans="2:7" ht="18" customHeight="1" x14ac:dyDescent="0.2">
      <c r="B570" s="90"/>
      <c r="E570" s="90"/>
      <c r="F570" s="90"/>
      <c r="G570" s="168"/>
    </row>
    <row r="571" spans="2:7" ht="18" customHeight="1" x14ac:dyDescent="0.2">
      <c r="B571" s="90"/>
      <c r="E571" s="90"/>
      <c r="F571" s="90"/>
      <c r="G571" s="168"/>
    </row>
    <row r="572" spans="2:7" ht="18" customHeight="1" x14ac:dyDescent="0.2">
      <c r="B572" s="90"/>
      <c r="E572" s="90"/>
      <c r="F572" s="90"/>
      <c r="G572" s="168"/>
    </row>
    <row r="573" spans="2:7" ht="18" customHeight="1" x14ac:dyDescent="0.2">
      <c r="B573" s="90"/>
      <c r="E573" s="90"/>
      <c r="F573" s="90"/>
      <c r="G573" s="168"/>
    </row>
    <row r="574" spans="2:7" ht="18" customHeight="1" x14ac:dyDescent="0.2">
      <c r="B574" s="90"/>
      <c r="E574" s="90"/>
      <c r="F574" s="90"/>
      <c r="G574" s="168"/>
    </row>
    <row r="575" spans="2:7" ht="18" customHeight="1" x14ac:dyDescent="0.2">
      <c r="B575" s="90"/>
      <c r="E575" s="90"/>
      <c r="F575" s="90"/>
      <c r="G575" s="168"/>
    </row>
    <row r="576" spans="2:7" ht="18" customHeight="1" x14ac:dyDescent="0.2">
      <c r="B576" s="90"/>
      <c r="E576" s="90"/>
      <c r="F576" s="90"/>
      <c r="G576" s="168"/>
    </row>
    <row r="577" spans="2:7" ht="18" customHeight="1" x14ac:dyDescent="0.2">
      <c r="B577" s="90"/>
      <c r="E577" s="90"/>
      <c r="F577" s="90"/>
      <c r="G577" s="168"/>
    </row>
    <row r="578" spans="2:7" ht="18" customHeight="1" x14ac:dyDescent="0.2">
      <c r="B578" s="90"/>
      <c r="E578" s="90"/>
      <c r="F578" s="90"/>
      <c r="G578" s="168"/>
    </row>
    <row r="579" spans="2:7" ht="18" customHeight="1" x14ac:dyDescent="0.2">
      <c r="B579" s="90"/>
      <c r="E579" s="90"/>
      <c r="F579" s="90"/>
      <c r="G579" s="168"/>
    </row>
    <row r="580" spans="2:7" ht="18" customHeight="1" x14ac:dyDescent="0.2">
      <c r="B580" s="90"/>
      <c r="E580" s="90"/>
      <c r="F580" s="90"/>
      <c r="G580" s="168"/>
    </row>
    <row r="581" spans="2:7" ht="18" customHeight="1" x14ac:dyDescent="0.2">
      <c r="B581" s="90"/>
      <c r="E581" s="90"/>
      <c r="F581" s="90"/>
      <c r="G581" s="168"/>
    </row>
    <row r="582" spans="2:7" ht="18" customHeight="1" x14ac:dyDescent="0.2">
      <c r="B582" s="90"/>
      <c r="E582" s="90"/>
      <c r="F582" s="90"/>
      <c r="G582" s="168"/>
    </row>
    <row r="583" spans="2:7" ht="18" customHeight="1" x14ac:dyDescent="0.2">
      <c r="B583" s="90"/>
      <c r="E583" s="90"/>
      <c r="F583" s="90"/>
      <c r="G583" s="168"/>
    </row>
    <row r="584" spans="2:7" ht="18" customHeight="1" x14ac:dyDescent="0.2">
      <c r="B584" s="90"/>
      <c r="E584" s="90"/>
      <c r="F584" s="90"/>
      <c r="G584" s="168"/>
    </row>
    <row r="585" spans="2:7" ht="18" customHeight="1" x14ac:dyDescent="0.2">
      <c r="B585" s="90"/>
      <c r="E585" s="90"/>
      <c r="F585" s="90"/>
      <c r="G585" s="168"/>
    </row>
    <row r="586" spans="2:7" ht="18" customHeight="1" x14ac:dyDescent="0.2">
      <c r="B586" s="90"/>
      <c r="E586" s="90"/>
      <c r="F586" s="90"/>
      <c r="G586" s="168"/>
    </row>
    <row r="587" spans="2:7" ht="18" customHeight="1" x14ac:dyDescent="0.2">
      <c r="B587" s="90"/>
      <c r="E587" s="90"/>
      <c r="F587" s="90"/>
      <c r="G587" s="168"/>
    </row>
    <row r="588" spans="2:7" ht="18" customHeight="1" x14ac:dyDescent="0.2">
      <c r="B588" s="90"/>
      <c r="E588" s="90"/>
      <c r="F588" s="90"/>
      <c r="G588" s="168"/>
    </row>
    <row r="589" spans="2:7" ht="18" customHeight="1" x14ac:dyDescent="0.2">
      <c r="B589" s="90"/>
      <c r="E589" s="90"/>
      <c r="F589" s="90"/>
      <c r="G589" s="168"/>
    </row>
    <row r="590" spans="2:7" ht="18" customHeight="1" x14ac:dyDescent="0.2">
      <c r="B590" s="90"/>
      <c r="E590" s="90"/>
      <c r="F590" s="90"/>
      <c r="G590" s="168"/>
    </row>
    <row r="591" spans="2:7" ht="18" customHeight="1" x14ac:dyDescent="0.2">
      <c r="B591" s="90"/>
      <c r="E591" s="90"/>
      <c r="F591" s="90"/>
      <c r="G591" s="168"/>
    </row>
    <row r="592" spans="2:7" ht="18" customHeight="1" x14ac:dyDescent="0.2">
      <c r="B592" s="90"/>
      <c r="E592" s="90"/>
      <c r="F592" s="90"/>
      <c r="G592" s="168"/>
    </row>
    <row r="593" spans="2:7" ht="18" customHeight="1" x14ac:dyDescent="0.2">
      <c r="B593" s="90"/>
      <c r="E593" s="90"/>
      <c r="F593" s="90"/>
      <c r="G593" s="168"/>
    </row>
    <row r="594" spans="2:7" ht="18" customHeight="1" x14ac:dyDescent="0.2">
      <c r="B594" s="90"/>
      <c r="E594" s="90"/>
      <c r="F594" s="90"/>
      <c r="G594" s="168"/>
    </row>
    <row r="595" spans="2:7" ht="18" customHeight="1" x14ac:dyDescent="0.2">
      <c r="B595" s="90"/>
      <c r="E595" s="90"/>
      <c r="F595" s="90"/>
      <c r="G595" s="168"/>
    </row>
    <row r="596" spans="2:7" ht="18" customHeight="1" x14ac:dyDescent="0.2">
      <c r="B596" s="90"/>
      <c r="E596" s="90"/>
      <c r="F596" s="90"/>
      <c r="G596" s="168"/>
    </row>
    <row r="597" spans="2:7" ht="18" customHeight="1" x14ac:dyDescent="0.2">
      <c r="B597" s="90"/>
      <c r="E597" s="90"/>
      <c r="F597" s="90"/>
      <c r="G597" s="168"/>
    </row>
    <row r="598" spans="2:7" ht="18" customHeight="1" x14ac:dyDescent="0.2">
      <c r="B598" s="90"/>
      <c r="E598" s="90"/>
      <c r="F598" s="90"/>
      <c r="G598" s="168"/>
    </row>
    <row r="599" spans="2:7" ht="18" customHeight="1" x14ac:dyDescent="0.2">
      <c r="B599" s="90"/>
      <c r="E599" s="90"/>
      <c r="F599" s="90"/>
      <c r="G599" s="168"/>
    </row>
    <row r="600" spans="2:7" ht="18" customHeight="1" x14ac:dyDescent="0.2">
      <c r="B600" s="90"/>
      <c r="E600" s="90"/>
      <c r="F600" s="90"/>
      <c r="G600" s="168"/>
    </row>
    <row r="601" spans="2:7" ht="18" customHeight="1" x14ac:dyDescent="0.2">
      <c r="B601" s="90"/>
      <c r="E601" s="90"/>
      <c r="F601" s="90"/>
      <c r="G601" s="168"/>
    </row>
    <row r="602" spans="2:7" ht="18" customHeight="1" x14ac:dyDescent="0.2">
      <c r="B602" s="90"/>
      <c r="E602" s="90"/>
      <c r="F602" s="90"/>
      <c r="G602" s="168"/>
    </row>
    <row r="603" spans="2:7" ht="18" customHeight="1" x14ac:dyDescent="0.2">
      <c r="B603" s="90"/>
      <c r="E603" s="90"/>
      <c r="F603" s="90"/>
      <c r="G603" s="168"/>
    </row>
    <row r="604" spans="2:7" ht="18" customHeight="1" x14ac:dyDescent="0.2">
      <c r="B604" s="90"/>
      <c r="E604" s="90"/>
      <c r="F604" s="90"/>
      <c r="G604" s="168"/>
    </row>
    <row r="605" spans="2:7" ht="18" customHeight="1" x14ac:dyDescent="0.2">
      <c r="B605" s="90"/>
      <c r="E605" s="90"/>
      <c r="F605" s="90"/>
      <c r="G605" s="168"/>
    </row>
    <row r="606" spans="2:7" ht="18" customHeight="1" x14ac:dyDescent="0.2">
      <c r="B606" s="90"/>
      <c r="E606" s="90"/>
      <c r="F606" s="90"/>
      <c r="G606" s="168"/>
    </row>
    <row r="607" spans="2:7" ht="18" customHeight="1" x14ac:dyDescent="0.2">
      <c r="B607" s="90"/>
      <c r="E607" s="90"/>
      <c r="F607" s="90"/>
      <c r="G607" s="168"/>
    </row>
    <row r="608" spans="2:7" ht="18" customHeight="1" x14ac:dyDescent="0.2">
      <c r="B608" s="90"/>
      <c r="E608" s="90"/>
      <c r="F608" s="90"/>
      <c r="G608" s="168"/>
    </row>
    <row r="609" spans="2:7" ht="18" customHeight="1" x14ac:dyDescent="0.2">
      <c r="B609" s="90"/>
      <c r="E609" s="90"/>
      <c r="F609" s="90"/>
      <c r="G609" s="168"/>
    </row>
    <row r="610" spans="2:7" ht="18" customHeight="1" x14ac:dyDescent="0.2">
      <c r="B610" s="90"/>
      <c r="E610" s="90"/>
      <c r="F610" s="90"/>
      <c r="G610" s="168"/>
    </row>
    <row r="611" spans="2:7" ht="18" customHeight="1" x14ac:dyDescent="0.2">
      <c r="B611" s="90"/>
      <c r="E611" s="90"/>
      <c r="F611" s="90"/>
      <c r="G611" s="168"/>
    </row>
    <row r="612" spans="2:7" ht="18" customHeight="1" x14ac:dyDescent="0.2">
      <c r="B612" s="90"/>
      <c r="E612" s="90"/>
      <c r="F612" s="90"/>
      <c r="G612" s="168"/>
    </row>
    <row r="613" spans="2:7" ht="18" customHeight="1" x14ac:dyDescent="0.2">
      <c r="B613" s="90"/>
      <c r="E613" s="90"/>
      <c r="F613" s="90"/>
      <c r="G613" s="168"/>
    </row>
    <row r="614" spans="2:7" ht="18" customHeight="1" x14ac:dyDescent="0.2">
      <c r="B614" s="90"/>
      <c r="E614" s="90"/>
      <c r="F614" s="90"/>
      <c r="G614" s="168"/>
    </row>
    <row r="615" spans="2:7" ht="18" customHeight="1" x14ac:dyDescent="0.2">
      <c r="B615" s="90"/>
      <c r="E615" s="90"/>
      <c r="F615" s="90"/>
      <c r="G615" s="168"/>
    </row>
    <row r="616" spans="2:7" ht="18" customHeight="1" x14ac:dyDescent="0.2">
      <c r="B616" s="90"/>
      <c r="E616" s="90"/>
      <c r="F616" s="90"/>
      <c r="G616" s="168"/>
    </row>
    <row r="617" spans="2:7" ht="18" customHeight="1" x14ac:dyDescent="0.2">
      <c r="B617" s="90"/>
      <c r="E617" s="90"/>
      <c r="F617" s="90"/>
      <c r="G617" s="168"/>
    </row>
    <row r="618" spans="2:7" ht="18" customHeight="1" x14ac:dyDescent="0.2">
      <c r="B618" s="90"/>
      <c r="E618" s="90"/>
      <c r="F618" s="90"/>
      <c r="G618" s="168"/>
    </row>
    <row r="619" spans="2:7" ht="18" customHeight="1" x14ac:dyDescent="0.2">
      <c r="B619" s="90"/>
      <c r="E619" s="90"/>
      <c r="F619" s="90"/>
      <c r="G619" s="168"/>
    </row>
    <row r="620" spans="2:7" ht="18" customHeight="1" x14ac:dyDescent="0.2">
      <c r="B620" s="90"/>
      <c r="E620" s="90"/>
      <c r="F620" s="90"/>
      <c r="G620" s="168"/>
    </row>
    <row r="621" spans="2:7" ht="18" customHeight="1" x14ac:dyDescent="0.2">
      <c r="B621" s="90"/>
      <c r="E621" s="90"/>
      <c r="F621" s="90"/>
      <c r="G621" s="168"/>
    </row>
    <row r="622" spans="2:7" ht="18" customHeight="1" x14ac:dyDescent="0.2">
      <c r="B622" s="90"/>
      <c r="E622" s="90"/>
      <c r="F622" s="90"/>
      <c r="G622" s="168"/>
    </row>
    <row r="623" spans="2:7" ht="18" customHeight="1" x14ac:dyDescent="0.2">
      <c r="B623" s="90"/>
      <c r="E623" s="90"/>
      <c r="F623" s="90"/>
      <c r="G623" s="168"/>
    </row>
    <row r="624" spans="2:7" ht="18" customHeight="1" x14ac:dyDescent="0.2">
      <c r="B624" s="90"/>
      <c r="E624" s="90"/>
      <c r="F624" s="90"/>
      <c r="G624" s="168"/>
    </row>
    <row r="625" spans="2:7" ht="18" customHeight="1" x14ac:dyDescent="0.2">
      <c r="B625" s="90"/>
      <c r="E625" s="90"/>
      <c r="F625" s="90"/>
      <c r="G625" s="168"/>
    </row>
    <row r="626" spans="2:7" ht="18" customHeight="1" x14ac:dyDescent="0.2">
      <c r="B626" s="90"/>
      <c r="E626" s="90"/>
      <c r="F626" s="90"/>
      <c r="G626" s="168"/>
    </row>
    <row r="627" spans="2:7" ht="18" customHeight="1" x14ac:dyDescent="0.2">
      <c r="B627" s="90"/>
      <c r="E627" s="90"/>
      <c r="F627" s="90"/>
      <c r="G627" s="168"/>
    </row>
    <row r="628" spans="2:7" ht="18" customHeight="1" x14ac:dyDescent="0.2">
      <c r="B628" s="90"/>
      <c r="E628" s="90"/>
      <c r="F628" s="90"/>
      <c r="G628" s="168"/>
    </row>
    <row r="629" spans="2:7" ht="18" customHeight="1" x14ac:dyDescent="0.2">
      <c r="B629" s="90"/>
      <c r="E629" s="90"/>
      <c r="F629" s="90"/>
      <c r="G629" s="168"/>
    </row>
    <row r="630" spans="2:7" ht="18" customHeight="1" x14ac:dyDescent="0.2">
      <c r="B630" s="90"/>
      <c r="E630" s="90"/>
      <c r="F630" s="90"/>
      <c r="G630" s="168"/>
    </row>
    <row r="631" spans="2:7" ht="18" customHeight="1" x14ac:dyDescent="0.2">
      <c r="B631" s="90"/>
      <c r="E631" s="90"/>
      <c r="F631" s="90"/>
      <c r="G631" s="168"/>
    </row>
    <row r="632" spans="2:7" ht="18" customHeight="1" x14ac:dyDescent="0.2">
      <c r="B632" s="90"/>
      <c r="E632" s="90"/>
      <c r="F632" s="90"/>
      <c r="G632" s="168"/>
    </row>
    <row r="633" spans="2:7" ht="18" customHeight="1" x14ac:dyDescent="0.2">
      <c r="B633" s="90"/>
      <c r="E633" s="90"/>
      <c r="F633" s="90"/>
      <c r="G633" s="168"/>
    </row>
    <row r="634" spans="2:7" ht="18" customHeight="1" x14ac:dyDescent="0.2">
      <c r="B634" s="90"/>
      <c r="E634" s="90"/>
      <c r="F634" s="90"/>
      <c r="G634" s="168"/>
    </row>
    <row r="635" spans="2:7" ht="18" customHeight="1" x14ac:dyDescent="0.2">
      <c r="B635" s="90"/>
      <c r="E635" s="90"/>
      <c r="F635" s="90"/>
      <c r="G635" s="168"/>
    </row>
    <row r="636" spans="2:7" ht="18" customHeight="1" x14ac:dyDescent="0.2">
      <c r="B636" s="90"/>
      <c r="E636" s="90"/>
      <c r="F636" s="90"/>
      <c r="G636" s="168"/>
    </row>
    <row r="637" spans="2:7" ht="18" customHeight="1" x14ac:dyDescent="0.2">
      <c r="B637" s="90"/>
      <c r="E637" s="90"/>
      <c r="F637" s="90"/>
      <c r="G637" s="168"/>
    </row>
    <row r="638" spans="2:7" ht="18" customHeight="1" x14ac:dyDescent="0.2">
      <c r="B638" s="90"/>
      <c r="E638" s="90"/>
      <c r="F638" s="90"/>
      <c r="G638" s="168"/>
    </row>
    <row r="639" spans="2:7" ht="18" customHeight="1" x14ac:dyDescent="0.2">
      <c r="B639" s="90"/>
      <c r="E639" s="90"/>
      <c r="F639" s="90"/>
      <c r="G639" s="168"/>
    </row>
    <row r="640" spans="2:7" ht="18" customHeight="1" x14ac:dyDescent="0.2">
      <c r="B640" s="90"/>
      <c r="E640" s="90"/>
      <c r="F640" s="90"/>
      <c r="G640" s="168"/>
    </row>
    <row r="641" spans="2:7" ht="18" customHeight="1" x14ac:dyDescent="0.2">
      <c r="B641" s="90"/>
      <c r="E641" s="90"/>
      <c r="F641" s="90"/>
      <c r="G641" s="168"/>
    </row>
    <row r="642" spans="2:7" ht="18" customHeight="1" x14ac:dyDescent="0.2">
      <c r="B642" s="90"/>
      <c r="E642" s="90"/>
      <c r="F642" s="90"/>
      <c r="G642" s="168"/>
    </row>
    <row r="643" spans="2:7" ht="18" customHeight="1" x14ac:dyDescent="0.2">
      <c r="B643" s="90"/>
      <c r="E643" s="90"/>
      <c r="F643" s="90"/>
      <c r="G643" s="168"/>
    </row>
    <row r="644" spans="2:7" ht="18" customHeight="1" x14ac:dyDescent="0.2">
      <c r="B644" s="90"/>
      <c r="E644" s="90"/>
      <c r="F644" s="90"/>
      <c r="G644" s="168"/>
    </row>
    <row r="645" spans="2:7" ht="18" customHeight="1" x14ac:dyDescent="0.2">
      <c r="B645" s="90"/>
      <c r="E645" s="90"/>
      <c r="F645" s="90"/>
      <c r="G645" s="168"/>
    </row>
    <row r="646" spans="2:7" ht="18" customHeight="1" x14ac:dyDescent="0.2">
      <c r="B646" s="90"/>
      <c r="E646" s="90"/>
      <c r="F646" s="90"/>
      <c r="G646" s="168"/>
    </row>
    <row r="647" spans="2:7" ht="18" customHeight="1" x14ac:dyDescent="0.2">
      <c r="B647" s="90"/>
      <c r="E647" s="90"/>
      <c r="F647" s="90"/>
      <c r="G647" s="168"/>
    </row>
    <row r="648" spans="2:7" ht="18" customHeight="1" x14ac:dyDescent="0.2">
      <c r="B648" s="90"/>
      <c r="E648" s="90"/>
      <c r="F648" s="90"/>
      <c r="G648" s="168"/>
    </row>
    <row r="649" spans="2:7" ht="18" customHeight="1" x14ac:dyDescent="0.2">
      <c r="B649" s="90"/>
      <c r="E649" s="90"/>
      <c r="F649" s="90"/>
      <c r="G649" s="168"/>
    </row>
    <row r="650" spans="2:7" ht="18" customHeight="1" x14ac:dyDescent="0.2">
      <c r="B650" s="90"/>
      <c r="E650" s="90"/>
      <c r="F650" s="90"/>
      <c r="G650" s="168"/>
    </row>
    <row r="651" spans="2:7" ht="18" customHeight="1" x14ac:dyDescent="0.2">
      <c r="B651" s="90"/>
      <c r="E651" s="90"/>
      <c r="F651" s="90"/>
      <c r="G651" s="168"/>
    </row>
    <row r="652" spans="2:7" ht="18" customHeight="1" x14ac:dyDescent="0.2">
      <c r="B652" s="90"/>
      <c r="E652" s="90"/>
      <c r="F652" s="90"/>
      <c r="G652" s="168"/>
    </row>
    <row r="653" spans="2:7" ht="18" customHeight="1" x14ac:dyDescent="0.2">
      <c r="B653" s="90"/>
      <c r="E653" s="90"/>
      <c r="F653" s="90"/>
      <c r="G653" s="168"/>
    </row>
    <row r="654" spans="2:7" ht="18" customHeight="1" x14ac:dyDescent="0.2">
      <c r="B654" s="90"/>
      <c r="E654" s="90"/>
      <c r="F654" s="90"/>
      <c r="G654" s="168"/>
    </row>
    <row r="655" spans="2:7" ht="18" customHeight="1" x14ac:dyDescent="0.2">
      <c r="B655" s="90"/>
      <c r="E655" s="90"/>
      <c r="F655" s="90"/>
      <c r="G655" s="168"/>
    </row>
    <row r="656" spans="2:7" ht="18" customHeight="1" x14ac:dyDescent="0.2">
      <c r="B656" s="90"/>
      <c r="E656" s="90"/>
      <c r="F656" s="90"/>
      <c r="G656" s="168"/>
    </row>
    <row r="657" spans="2:7" ht="18" customHeight="1" x14ac:dyDescent="0.2">
      <c r="B657" s="90"/>
      <c r="E657" s="90"/>
      <c r="F657" s="90"/>
      <c r="G657" s="168"/>
    </row>
    <row r="658" spans="2:7" ht="18" customHeight="1" x14ac:dyDescent="0.2">
      <c r="B658" s="90"/>
      <c r="E658" s="90"/>
      <c r="F658" s="90"/>
      <c r="G658" s="168"/>
    </row>
    <row r="659" spans="2:7" ht="18" customHeight="1" x14ac:dyDescent="0.2">
      <c r="B659" s="90"/>
      <c r="E659" s="90"/>
      <c r="F659" s="90"/>
      <c r="G659" s="168"/>
    </row>
    <row r="660" spans="2:7" ht="18" customHeight="1" x14ac:dyDescent="0.2">
      <c r="B660" s="90"/>
      <c r="E660" s="90"/>
      <c r="F660" s="90"/>
      <c r="G660" s="168"/>
    </row>
    <row r="661" spans="2:7" ht="18" customHeight="1" x14ac:dyDescent="0.2">
      <c r="B661" s="90"/>
      <c r="E661" s="90"/>
      <c r="F661" s="90"/>
      <c r="G661" s="168"/>
    </row>
    <row r="662" spans="2:7" ht="18" customHeight="1" x14ac:dyDescent="0.2">
      <c r="B662" s="90"/>
      <c r="E662" s="90"/>
      <c r="F662" s="90"/>
      <c r="G662" s="168"/>
    </row>
    <row r="663" spans="2:7" ht="18" customHeight="1" x14ac:dyDescent="0.2">
      <c r="B663" s="90"/>
      <c r="E663" s="90"/>
      <c r="F663" s="90"/>
      <c r="G663" s="168"/>
    </row>
    <row r="664" spans="2:7" ht="18" customHeight="1" x14ac:dyDescent="0.2">
      <c r="B664" s="90"/>
      <c r="E664" s="90"/>
      <c r="F664" s="90"/>
      <c r="G664" s="168"/>
    </row>
    <row r="665" spans="2:7" ht="18" customHeight="1" x14ac:dyDescent="0.2">
      <c r="B665" s="90"/>
      <c r="E665" s="90"/>
      <c r="F665" s="90"/>
      <c r="G665" s="168"/>
    </row>
    <row r="666" spans="2:7" ht="18" customHeight="1" x14ac:dyDescent="0.2">
      <c r="B666" s="90"/>
      <c r="E666" s="90"/>
      <c r="F666" s="90"/>
      <c r="G666" s="168"/>
    </row>
    <row r="667" spans="2:7" ht="18" customHeight="1" x14ac:dyDescent="0.2">
      <c r="B667" s="90"/>
      <c r="E667" s="90"/>
      <c r="F667" s="90"/>
      <c r="G667" s="168"/>
    </row>
    <row r="668" spans="2:7" ht="18" customHeight="1" x14ac:dyDescent="0.2">
      <c r="B668" s="90"/>
      <c r="E668" s="90"/>
      <c r="F668" s="90"/>
      <c r="G668" s="168"/>
    </row>
    <row r="669" spans="2:7" ht="18" customHeight="1" x14ac:dyDescent="0.2">
      <c r="B669" s="90"/>
      <c r="E669" s="90"/>
      <c r="F669" s="90"/>
      <c r="G669" s="168"/>
    </row>
    <row r="670" spans="2:7" ht="18" customHeight="1" x14ac:dyDescent="0.2">
      <c r="B670" s="90"/>
      <c r="E670" s="90"/>
      <c r="F670" s="90"/>
      <c r="G670" s="168"/>
    </row>
    <row r="671" spans="2:7" ht="18" customHeight="1" x14ac:dyDescent="0.2">
      <c r="B671" s="90"/>
      <c r="E671" s="90"/>
      <c r="F671" s="90"/>
      <c r="G671" s="168"/>
    </row>
    <row r="672" spans="2:7" ht="18" customHeight="1" x14ac:dyDescent="0.2">
      <c r="B672" s="90"/>
      <c r="E672" s="90"/>
      <c r="F672" s="90"/>
      <c r="G672" s="168"/>
    </row>
    <row r="673" spans="2:7" ht="18" customHeight="1" x14ac:dyDescent="0.2">
      <c r="B673" s="90"/>
      <c r="E673" s="90"/>
      <c r="F673" s="90"/>
      <c r="G673" s="168"/>
    </row>
    <row r="674" spans="2:7" ht="18" customHeight="1" x14ac:dyDescent="0.2">
      <c r="B674" s="90"/>
      <c r="E674" s="90"/>
      <c r="F674" s="90"/>
      <c r="G674" s="168"/>
    </row>
    <row r="675" spans="2:7" ht="18" customHeight="1" x14ac:dyDescent="0.2">
      <c r="B675" s="90"/>
      <c r="E675" s="90"/>
      <c r="F675" s="90"/>
      <c r="G675" s="168"/>
    </row>
    <row r="676" spans="2:7" ht="18" customHeight="1" x14ac:dyDescent="0.2">
      <c r="B676" s="90"/>
      <c r="E676" s="90"/>
      <c r="F676" s="90"/>
      <c r="G676" s="168"/>
    </row>
    <row r="677" spans="2:7" ht="18" customHeight="1" x14ac:dyDescent="0.2">
      <c r="B677" s="90"/>
      <c r="E677" s="90"/>
      <c r="F677" s="90"/>
      <c r="G677" s="168"/>
    </row>
    <row r="678" spans="2:7" ht="18" customHeight="1" x14ac:dyDescent="0.2">
      <c r="B678" s="90"/>
      <c r="E678" s="90"/>
      <c r="F678" s="90"/>
      <c r="G678" s="168"/>
    </row>
    <row r="679" spans="2:7" ht="18" customHeight="1" x14ac:dyDescent="0.2">
      <c r="B679" s="90"/>
      <c r="E679" s="90"/>
      <c r="F679" s="90"/>
      <c r="G679" s="168"/>
    </row>
    <row r="680" spans="2:7" ht="18" customHeight="1" x14ac:dyDescent="0.2">
      <c r="B680" s="90"/>
      <c r="E680" s="90"/>
      <c r="F680" s="90"/>
      <c r="G680" s="168"/>
    </row>
    <row r="681" spans="2:7" ht="18" customHeight="1" x14ac:dyDescent="0.2">
      <c r="B681" s="90"/>
      <c r="E681" s="90"/>
      <c r="F681" s="90"/>
      <c r="G681" s="168"/>
    </row>
    <row r="682" spans="2:7" ht="18" customHeight="1" x14ac:dyDescent="0.2">
      <c r="B682" s="90"/>
      <c r="E682" s="90"/>
      <c r="F682" s="90"/>
      <c r="G682" s="168"/>
    </row>
    <row r="683" spans="2:7" ht="18" customHeight="1" x14ac:dyDescent="0.2">
      <c r="B683" s="90"/>
      <c r="E683" s="90"/>
      <c r="F683" s="90"/>
      <c r="G683" s="168"/>
    </row>
    <row r="684" spans="2:7" ht="18" customHeight="1" x14ac:dyDescent="0.2">
      <c r="B684" s="90"/>
      <c r="E684" s="90"/>
      <c r="F684" s="90"/>
      <c r="G684" s="168"/>
    </row>
    <row r="685" spans="2:7" ht="18" customHeight="1" x14ac:dyDescent="0.2">
      <c r="B685" s="90"/>
      <c r="E685" s="90"/>
      <c r="F685" s="90"/>
      <c r="G685" s="168"/>
    </row>
    <row r="686" spans="2:7" ht="18" customHeight="1" x14ac:dyDescent="0.2">
      <c r="B686" s="90"/>
      <c r="E686" s="90"/>
      <c r="F686" s="90"/>
      <c r="G686" s="168"/>
    </row>
    <row r="687" spans="2:7" ht="18" customHeight="1" x14ac:dyDescent="0.2">
      <c r="B687" s="90"/>
      <c r="E687" s="90"/>
      <c r="F687" s="90"/>
      <c r="G687" s="168"/>
    </row>
    <row r="688" spans="2:7" ht="18" customHeight="1" x14ac:dyDescent="0.2">
      <c r="B688" s="90"/>
      <c r="E688" s="90"/>
      <c r="F688" s="90"/>
      <c r="G688" s="168"/>
    </row>
    <row r="689" spans="2:7" ht="18" customHeight="1" x14ac:dyDescent="0.2">
      <c r="B689" s="90"/>
      <c r="E689" s="90"/>
      <c r="F689" s="90"/>
      <c r="G689" s="168"/>
    </row>
    <row r="690" spans="2:7" ht="18" customHeight="1" x14ac:dyDescent="0.2">
      <c r="B690" s="90"/>
      <c r="E690" s="90"/>
      <c r="F690" s="90"/>
      <c r="G690" s="168"/>
    </row>
    <row r="691" spans="2:7" ht="18" customHeight="1" x14ac:dyDescent="0.2">
      <c r="B691" s="90"/>
      <c r="E691" s="90"/>
      <c r="F691" s="90"/>
      <c r="G691" s="168"/>
    </row>
    <row r="692" spans="2:7" ht="18" customHeight="1" x14ac:dyDescent="0.2">
      <c r="B692" s="90"/>
      <c r="E692" s="90"/>
      <c r="F692" s="90"/>
      <c r="G692" s="168"/>
    </row>
    <row r="693" spans="2:7" ht="18" customHeight="1" x14ac:dyDescent="0.2">
      <c r="B693" s="90"/>
      <c r="E693" s="90"/>
      <c r="F693" s="90"/>
      <c r="G693" s="168"/>
    </row>
    <row r="694" spans="2:7" ht="18" customHeight="1" x14ac:dyDescent="0.2">
      <c r="B694" s="90"/>
      <c r="E694" s="90"/>
      <c r="F694" s="90"/>
      <c r="G694" s="168"/>
    </row>
    <row r="695" spans="2:7" ht="18" customHeight="1" x14ac:dyDescent="0.2">
      <c r="B695" s="90"/>
      <c r="E695" s="90"/>
      <c r="F695" s="90"/>
      <c r="G695" s="168"/>
    </row>
    <row r="696" spans="2:7" ht="18" customHeight="1" x14ac:dyDescent="0.2">
      <c r="B696" s="90"/>
      <c r="E696" s="90"/>
      <c r="F696" s="90"/>
      <c r="G696" s="168"/>
    </row>
    <row r="697" spans="2:7" ht="18" customHeight="1" x14ac:dyDescent="0.2">
      <c r="B697" s="90"/>
      <c r="E697" s="90"/>
      <c r="F697" s="90"/>
      <c r="G697" s="168"/>
    </row>
    <row r="698" spans="2:7" ht="18" customHeight="1" x14ac:dyDescent="0.2">
      <c r="B698" s="90"/>
      <c r="E698" s="90"/>
      <c r="F698" s="90"/>
      <c r="G698" s="168"/>
    </row>
    <row r="699" spans="2:7" ht="18" customHeight="1" x14ac:dyDescent="0.2">
      <c r="B699" s="90"/>
      <c r="E699" s="90"/>
      <c r="F699" s="90"/>
      <c r="G699" s="168"/>
    </row>
    <row r="700" spans="2:7" ht="18" customHeight="1" x14ac:dyDescent="0.2">
      <c r="B700" s="90"/>
      <c r="E700" s="90"/>
      <c r="F700" s="90"/>
      <c r="G700" s="168"/>
    </row>
    <row r="701" spans="2:7" ht="18" customHeight="1" x14ac:dyDescent="0.2">
      <c r="B701" s="90"/>
      <c r="E701" s="90"/>
      <c r="F701" s="90"/>
      <c r="G701" s="168"/>
    </row>
    <row r="702" spans="2:7" ht="18" customHeight="1" x14ac:dyDescent="0.2">
      <c r="B702" s="90"/>
      <c r="E702" s="90"/>
      <c r="F702" s="90"/>
      <c r="G702" s="168"/>
    </row>
    <row r="703" spans="2:7" ht="18" customHeight="1" x14ac:dyDescent="0.2">
      <c r="B703" s="90"/>
      <c r="E703" s="90"/>
      <c r="F703" s="90"/>
      <c r="G703" s="168"/>
    </row>
    <row r="704" spans="2:7" ht="18" customHeight="1" x14ac:dyDescent="0.2">
      <c r="B704" s="90"/>
      <c r="E704" s="90"/>
      <c r="F704" s="90"/>
      <c r="G704" s="168"/>
    </row>
    <row r="705" spans="2:7" ht="18" customHeight="1" x14ac:dyDescent="0.2">
      <c r="B705" s="90"/>
      <c r="E705" s="90"/>
      <c r="F705" s="90"/>
      <c r="G705" s="168"/>
    </row>
    <row r="706" spans="2:7" ht="18" customHeight="1" x14ac:dyDescent="0.2">
      <c r="B706" s="90"/>
      <c r="E706" s="90"/>
      <c r="F706" s="90"/>
      <c r="G706" s="168"/>
    </row>
    <row r="707" spans="2:7" ht="18" customHeight="1" x14ac:dyDescent="0.2">
      <c r="B707" s="90"/>
      <c r="E707" s="90"/>
      <c r="F707" s="90"/>
      <c r="G707" s="168"/>
    </row>
    <row r="708" spans="2:7" ht="18" customHeight="1" x14ac:dyDescent="0.2">
      <c r="B708" s="90"/>
      <c r="E708" s="90"/>
      <c r="F708" s="90"/>
      <c r="G708" s="168"/>
    </row>
    <row r="709" spans="2:7" ht="18" customHeight="1" x14ac:dyDescent="0.2">
      <c r="B709" s="90"/>
      <c r="E709" s="90"/>
      <c r="F709" s="90"/>
      <c r="G709" s="168"/>
    </row>
    <row r="710" spans="2:7" ht="18" customHeight="1" x14ac:dyDescent="0.2">
      <c r="B710" s="90"/>
      <c r="E710" s="90"/>
      <c r="F710" s="90"/>
      <c r="G710" s="168"/>
    </row>
    <row r="711" spans="2:7" ht="18" customHeight="1" x14ac:dyDescent="0.2">
      <c r="B711" s="90"/>
      <c r="E711" s="90"/>
      <c r="F711" s="90"/>
      <c r="G711" s="168"/>
    </row>
    <row r="712" spans="2:7" ht="18" customHeight="1" x14ac:dyDescent="0.2">
      <c r="B712" s="90"/>
      <c r="E712" s="90"/>
      <c r="F712" s="90"/>
      <c r="G712" s="168"/>
    </row>
    <row r="713" spans="2:7" ht="18" customHeight="1" x14ac:dyDescent="0.2">
      <c r="B713" s="90"/>
      <c r="E713" s="90"/>
      <c r="F713" s="90"/>
      <c r="G713" s="168"/>
    </row>
    <row r="714" spans="2:7" ht="18" customHeight="1" x14ac:dyDescent="0.2">
      <c r="B714" s="90"/>
      <c r="E714" s="90"/>
      <c r="F714" s="90"/>
      <c r="G714" s="168"/>
    </row>
    <row r="715" spans="2:7" ht="18" customHeight="1" x14ac:dyDescent="0.2">
      <c r="B715" s="90"/>
      <c r="E715" s="90"/>
      <c r="F715" s="90"/>
      <c r="G715" s="168"/>
    </row>
    <row r="716" spans="2:7" ht="18" customHeight="1" x14ac:dyDescent="0.2">
      <c r="B716" s="90"/>
      <c r="E716" s="90"/>
      <c r="F716" s="90"/>
      <c r="G716" s="168"/>
    </row>
    <row r="717" spans="2:7" ht="18" customHeight="1" x14ac:dyDescent="0.2">
      <c r="B717" s="90"/>
      <c r="E717" s="90"/>
      <c r="F717" s="90"/>
      <c r="G717" s="168"/>
    </row>
    <row r="718" spans="2:7" ht="18" customHeight="1" x14ac:dyDescent="0.2">
      <c r="B718" s="90"/>
      <c r="E718" s="90"/>
      <c r="F718" s="90"/>
      <c r="G718" s="168"/>
    </row>
    <row r="719" spans="2:7" ht="18" customHeight="1" x14ac:dyDescent="0.2">
      <c r="B719" s="90"/>
      <c r="E719" s="90"/>
      <c r="F719" s="90"/>
      <c r="G719" s="168"/>
    </row>
    <row r="720" spans="2:7" ht="18" customHeight="1" x14ac:dyDescent="0.2">
      <c r="B720" s="90"/>
      <c r="E720" s="90"/>
      <c r="F720" s="90"/>
      <c r="G720" s="168"/>
    </row>
    <row r="721" spans="2:7" ht="18" customHeight="1" x14ac:dyDescent="0.2">
      <c r="B721" s="90"/>
      <c r="E721" s="90"/>
      <c r="F721" s="90"/>
      <c r="G721" s="168"/>
    </row>
    <row r="722" spans="2:7" ht="18" customHeight="1" x14ac:dyDescent="0.2">
      <c r="B722" s="90"/>
      <c r="E722" s="90"/>
      <c r="F722" s="90"/>
      <c r="G722" s="168"/>
    </row>
    <row r="723" spans="2:7" ht="18" customHeight="1" x14ac:dyDescent="0.2">
      <c r="B723" s="90"/>
      <c r="E723" s="90"/>
      <c r="F723" s="90"/>
      <c r="G723" s="168"/>
    </row>
    <row r="724" spans="2:7" ht="18" customHeight="1" x14ac:dyDescent="0.2">
      <c r="B724" s="90"/>
      <c r="E724" s="90"/>
      <c r="F724" s="90"/>
      <c r="G724" s="168"/>
    </row>
    <row r="725" spans="2:7" ht="18" customHeight="1" x14ac:dyDescent="0.2">
      <c r="B725" s="90"/>
      <c r="E725" s="90"/>
      <c r="F725" s="90"/>
      <c r="G725" s="168"/>
    </row>
    <row r="726" spans="2:7" ht="18" customHeight="1" x14ac:dyDescent="0.2">
      <c r="B726" s="90"/>
      <c r="E726" s="90"/>
      <c r="F726" s="90"/>
      <c r="G726" s="168"/>
    </row>
    <row r="727" spans="2:7" ht="18" customHeight="1" x14ac:dyDescent="0.2">
      <c r="B727" s="90"/>
      <c r="E727" s="90"/>
      <c r="F727" s="90"/>
      <c r="G727" s="168"/>
    </row>
    <row r="728" spans="2:7" ht="18" customHeight="1" x14ac:dyDescent="0.2">
      <c r="B728" s="90"/>
      <c r="E728" s="90"/>
      <c r="F728" s="90"/>
      <c r="G728" s="168"/>
    </row>
    <row r="729" spans="2:7" ht="18" customHeight="1" x14ac:dyDescent="0.2">
      <c r="B729" s="90"/>
      <c r="E729" s="90"/>
      <c r="F729" s="90"/>
      <c r="G729" s="168"/>
    </row>
    <row r="730" spans="2:7" ht="18" customHeight="1" x14ac:dyDescent="0.2">
      <c r="B730" s="90"/>
      <c r="E730" s="90"/>
      <c r="F730" s="90"/>
      <c r="G730" s="168"/>
    </row>
    <row r="731" spans="2:7" ht="18" customHeight="1" x14ac:dyDescent="0.2">
      <c r="B731" s="90"/>
      <c r="E731" s="90"/>
      <c r="F731" s="90"/>
      <c r="G731" s="168"/>
    </row>
    <row r="732" spans="2:7" ht="18" customHeight="1" x14ac:dyDescent="0.2">
      <c r="B732" s="90"/>
      <c r="E732" s="90"/>
      <c r="F732" s="90"/>
      <c r="G732" s="168"/>
    </row>
    <row r="733" spans="2:7" ht="18" customHeight="1" x14ac:dyDescent="0.2">
      <c r="B733" s="90"/>
      <c r="E733" s="90"/>
      <c r="F733" s="90"/>
      <c r="G733" s="168"/>
    </row>
    <row r="734" spans="2:7" ht="18" customHeight="1" x14ac:dyDescent="0.2">
      <c r="B734" s="90"/>
      <c r="E734" s="90"/>
      <c r="F734" s="90"/>
      <c r="G734" s="168"/>
    </row>
    <row r="735" spans="2:7" ht="18" customHeight="1" x14ac:dyDescent="0.2">
      <c r="B735" s="90"/>
      <c r="E735" s="90"/>
      <c r="F735" s="90"/>
      <c r="G735" s="168"/>
    </row>
    <row r="736" spans="2:7" ht="18" customHeight="1" x14ac:dyDescent="0.2">
      <c r="B736" s="90"/>
      <c r="E736" s="90"/>
      <c r="F736" s="90"/>
      <c r="G736" s="168"/>
    </row>
    <row r="737" spans="2:7" ht="18" customHeight="1" x14ac:dyDescent="0.2">
      <c r="B737" s="90"/>
      <c r="E737" s="90"/>
      <c r="F737" s="90"/>
      <c r="G737" s="168"/>
    </row>
    <row r="738" spans="2:7" ht="18" customHeight="1" x14ac:dyDescent="0.2">
      <c r="B738" s="90"/>
      <c r="E738" s="90"/>
      <c r="F738" s="90"/>
      <c r="G738" s="168"/>
    </row>
    <row r="739" spans="2:7" ht="18" customHeight="1" x14ac:dyDescent="0.2">
      <c r="B739" s="90"/>
      <c r="E739" s="90"/>
      <c r="F739" s="90"/>
      <c r="G739" s="168"/>
    </row>
    <row r="740" spans="2:7" ht="18" customHeight="1" x14ac:dyDescent="0.2">
      <c r="B740" s="90"/>
      <c r="E740" s="90"/>
      <c r="F740" s="90"/>
      <c r="G740" s="168"/>
    </row>
    <row r="741" spans="2:7" ht="18" customHeight="1" x14ac:dyDescent="0.2">
      <c r="B741" s="90"/>
      <c r="E741" s="90"/>
      <c r="F741" s="90"/>
      <c r="G741" s="168"/>
    </row>
    <row r="742" spans="2:7" ht="18" customHeight="1" x14ac:dyDescent="0.2">
      <c r="B742" s="90"/>
      <c r="E742" s="90"/>
      <c r="F742" s="90"/>
      <c r="G742" s="168"/>
    </row>
    <row r="743" spans="2:7" ht="18" customHeight="1" x14ac:dyDescent="0.2">
      <c r="B743" s="90"/>
      <c r="E743" s="90"/>
      <c r="F743" s="90"/>
      <c r="G743" s="168"/>
    </row>
    <row r="744" spans="2:7" ht="18" customHeight="1" x14ac:dyDescent="0.2">
      <c r="B744" s="90"/>
      <c r="E744" s="90"/>
      <c r="F744" s="90"/>
      <c r="G744" s="168"/>
    </row>
    <row r="745" spans="2:7" ht="18" customHeight="1" x14ac:dyDescent="0.2">
      <c r="B745" s="90"/>
      <c r="E745" s="90"/>
      <c r="F745" s="90"/>
      <c r="G745" s="168"/>
    </row>
    <row r="746" spans="2:7" ht="18" customHeight="1" x14ac:dyDescent="0.2">
      <c r="B746" s="90"/>
      <c r="E746" s="90"/>
      <c r="F746" s="90"/>
      <c r="G746" s="168"/>
    </row>
    <row r="747" spans="2:7" ht="18" customHeight="1" x14ac:dyDescent="0.2">
      <c r="B747" s="90"/>
      <c r="E747" s="90"/>
      <c r="F747" s="90"/>
      <c r="G747" s="168"/>
    </row>
    <row r="748" spans="2:7" ht="18" customHeight="1" x14ac:dyDescent="0.2">
      <c r="B748" s="90"/>
      <c r="E748" s="90"/>
      <c r="F748" s="90"/>
      <c r="G748" s="168"/>
    </row>
    <row r="749" spans="2:7" ht="18" customHeight="1" x14ac:dyDescent="0.2">
      <c r="B749" s="90"/>
      <c r="E749" s="90"/>
      <c r="F749" s="90"/>
      <c r="G749" s="168"/>
    </row>
    <row r="750" spans="2:7" ht="18" customHeight="1" x14ac:dyDescent="0.2">
      <c r="B750" s="90"/>
      <c r="E750" s="90"/>
      <c r="F750" s="90"/>
      <c r="G750" s="168"/>
    </row>
    <row r="751" spans="2:7" ht="18" customHeight="1" x14ac:dyDescent="0.2">
      <c r="B751" s="90"/>
      <c r="E751" s="90"/>
      <c r="F751" s="90"/>
      <c r="G751" s="168"/>
    </row>
    <row r="752" spans="2:7" ht="18" customHeight="1" x14ac:dyDescent="0.2">
      <c r="B752" s="90"/>
      <c r="E752" s="90"/>
      <c r="F752" s="90"/>
      <c r="G752" s="168"/>
    </row>
    <row r="753" spans="2:7" ht="18" customHeight="1" x14ac:dyDescent="0.2">
      <c r="B753" s="90"/>
      <c r="E753" s="90"/>
      <c r="F753" s="90"/>
      <c r="G753" s="168"/>
    </row>
    <row r="754" spans="2:7" ht="18" customHeight="1" x14ac:dyDescent="0.2">
      <c r="B754" s="90"/>
      <c r="E754" s="90"/>
      <c r="F754" s="90"/>
      <c r="G754" s="168"/>
    </row>
    <row r="755" spans="2:7" ht="18" customHeight="1" x14ac:dyDescent="0.2">
      <c r="B755" s="90"/>
      <c r="E755" s="90"/>
      <c r="F755" s="90"/>
      <c r="G755" s="168"/>
    </row>
    <row r="756" spans="2:7" ht="18" customHeight="1" x14ac:dyDescent="0.2">
      <c r="B756" s="90"/>
      <c r="E756" s="90"/>
      <c r="F756" s="90"/>
      <c r="G756" s="168"/>
    </row>
    <row r="757" spans="2:7" ht="18" customHeight="1" x14ac:dyDescent="0.2">
      <c r="B757" s="90"/>
      <c r="E757" s="90"/>
      <c r="F757" s="90"/>
      <c r="G757" s="168"/>
    </row>
    <row r="758" spans="2:7" ht="18" customHeight="1" x14ac:dyDescent="0.2">
      <c r="B758" s="90"/>
      <c r="E758" s="90"/>
      <c r="F758" s="90"/>
      <c r="G758" s="168"/>
    </row>
    <row r="759" spans="2:7" ht="18" customHeight="1" x14ac:dyDescent="0.2">
      <c r="B759" s="90"/>
      <c r="E759" s="90"/>
      <c r="F759" s="90"/>
      <c r="G759" s="168"/>
    </row>
    <row r="760" spans="2:7" ht="18" customHeight="1" x14ac:dyDescent="0.2">
      <c r="B760" s="90"/>
      <c r="E760" s="90"/>
      <c r="F760" s="90"/>
      <c r="G760" s="168"/>
    </row>
    <row r="761" spans="2:7" ht="18" customHeight="1" x14ac:dyDescent="0.2">
      <c r="B761" s="90"/>
      <c r="E761" s="90"/>
      <c r="F761" s="90"/>
      <c r="G761" s="168"/>
    </row>
    <row r="762" spans="2:7" ht="18" customHeight="1" x14ac:dyDescent="0.2">
      <c r="B762" s="90"/>
      <c r="E762" s="90"/>
      <c r="F762" s="90"/>
      <c r="G762" s="168"/>
    </row>
    <row r="763" spans="2:7" ht="18" customHeight="1" x14ac:dyDescent="0.2">
      <c r="B763" s="90"/>
      <c r="E763" s="90"/>
      <c r="F763" s="90"/>
      <c r="G763" s="168"/>
    </row>
    <row r="764" spans="2:7" ht="18" customHeight="1" x14ac:dyDescent="0.2">
      <c r="B764" s="90"/>
      <c r="E764" s="90"/>
      <c r="F764" s="90"/>
      <c r="G764" s="168"/>
    </row>
    <row r="765" spans="2:7" ht="18" customHeight="1" x14ac:dyDescent="0.2">
      <c r="B765" s="90"/>
      <c r="E765" s="90"/>
      <c r="F765" s="90"/>
      <c r="G765" s="168"/>
    </row>
    <row r="766" spans="2:7" ht="18" customHeight="1" x14ac:dyDescent="0.2">
      <c r="B766" s="90"/>
      <c r="E766" s="90"/>
      <c r="F766" s="90"/>
      <c r="G766" s="168"/>
    </row>
    <row r="767" spans="2:7" ht="18" customHeight="1" x14ac:dyDescent="0.2">
      <c r="B767" s="90"/>
      <c r="E767" s="90"/>
      <c r="F767" s="90"/>
      <c r="G767" s="168"/>
    </row>
    <row r="768" spans="2:7" ht="18" customHeight="1" x14ac:dyDescent="0.2">
      <c r="B768" s="90"/>
      <c r="E768" s="90"/>
      <c r="F768" s="90"/>
      <c r="G768" s="168"/>
    </row>
    <row r="769" spans="2:7" ht="18" customHeight="1" x14ac:dyDescent="0.2">
      <c r="B769" s="90"/>
      <c r="E769" s="90"/>
      <c r="F769" s="90"/>
      <c r="G769" s="168"/>
    </row>
    <row r="770" spans="2:7" ht="18" customHeight="1" x14ac:dyDescent="0.2">
      <c r="B770" s="90"/>
      <c r="E770" s="90"/>
      <c r="F770" s="90"/>
      <c r="G770" s="168"/>
    </row>
    <row r="771" spans="2:7" ht="18" customHeight="1" x14ac:dyDescent="0.2">
      <c r="B771" s="90"/>
      <c r="E771" s="90"/>
      <c r="F771" s="90"/>
      <c r="G771" s="168"/>
    </row>
    <row r="772" spans="2:7" ht="18" customHeight="1" x14ac:dyDescent="0.2">
      <c r="B772" s="90"/>
      <c r="E772" s="90"/>
      <c r="F772" s="90"/>
      <c r="G772" s="168"/>
    </row>
    <row r="773" spans="2:7" ht="18" customHeight="1" x14ac:dyDescent="0.2">
      <c r="B773" s="90"/>
      <c r="E773" s="90"/>
      <c r="F773" s="90"/>
      <c r="G773" s="168"/>
    </row>
    <row r="774" spans="2:7" ht="18" customHeight="1" x14ac:dyDescent="0.2">
      <c r="B774" s="90"/>
      <c r="E774" s="90"/>
      <c r="F774" s="90"/>
      <c r="G774" s="168"/>
    </row>
    <row r="775" spans="2:7" ht="18" customHeight="1" x14ac:dyDescent="0.2">
      <c r="B775" s="90"/>
      <c r="E775" s="90"/>
      <c r="F775" s="90"/>
      <c r="G775" s="168"/>
    </row>
    <row r="776" spans="2:7" ht="18" customHeight="1" x14ac:dyDescent="0.2">
      <c r="B776" s="90"/>
      <c r="E776" s="90"/>
      <c r="F776" s="90"/>
      <c r="G776" s="168"/>
    </row>
    <row r="777" spans="2:7" ht="18" customHeight="1" x14ac:dyDescent="0.2">
      <c r="B777" s="90"/>
      <c r="E777" s="90"/>
      <c r="F777" s="90"/>
      <c r="G777" s="168"/>
    </row>
    <row r="778" spans="2:7" ht="18" customHeight="1" x14ac:dyDescent="0.2">
      <c r="B778" s="90"/>
      <c r="E778" s="90"/>
      <c r="F778" s="90"/>
      <c r="G778" s="168"/>
    </row>
    <row r="779" spans="2:7" ht="18" customHeight="1" x14ac:dyDescent="0.2">
      <c r="B779" s="90"/>
      <c r="E779" s="90"/>
      <c r="F779" s="90"/>
      <c r="G779" s="168"/>
    </row>
    <row r="780" spans="2:7" ht="18" customHeight="1" x14ac:dyDescent="0.2">
      <c r="B780" s="90"/>
      <c r="E780" s="90"/>
      <c r="F780" s="90"/>
      <c r="G780" s="168"/>
    </row>
    <row r="781" spans="2:7" ht="18" customHeight="1" x14ac:dyDescent="0.2">
      <c r="B781" s="90"/>
      <c r="E781" s="90"/>
      <c r="F781" s="90"/>
      <c r="G781" s="168"/>
    </row>
    <row r="782" spans="2:7" ht="18" customHeight="1" x14ac:dyDescent="0.2">
      <c r="B782" s="90"/>
      <c r="E782" s="90"/>
      <c r="F782" s="90"/>
      <c r="G782" s="168"/>
    </row>
    <row r="783" spans="2:7" ht="18" customHeight="1" x14ac:dyDescent="0.2">
      <c r="B783" s="90"/>
      <c r="E783" s="90"/>
      <c r="F783" s="90"/>
      <c r="G783" s="168"/>
    </row>
    <row r="784" spans="2:7" ht="18" customHeight="1" x14ac:dyDescent="0.2">
      <c r="B784" s="90"/>
      <c r="E784" s="90"/>
      <c r="F784" s="90"/>
      <c r="G784" s="168"/>
    </row>
    <row r="785" spans="2:7" ht="18" customHeight="1" x14ac:dyDescent="0.2">
      <c r="B785" s="90"/>
      <c r="E785" s="90"/>
      <c r="F785" s="90"/>
      <c r="G785" s="168"/>
    </row>
    <row r="786" spans="2:7" ht="18" customHeight="1" x14ac:dyDescent="0.2">
      <c r="B786" s="90"/>
      <c r="E786" s="90"/>
      <c r="F786" s="90"/>
      <c r="G786" s="168"/>
    </row>
    <row r="787" spans="2:7" ht="18" customHeight="1" x14ac:dyDescent="0.2">
      <c r="B787" s="90"/>
      <c r="E787" s="90"/>
      <c r="F787" s="90"/>
      <c r="G787" s="168"/>
    </row>
    <row r="788" spans="2:7" ht="18" customHeight="1" x14ac:dyDescent="0.2">
      <c r="B788" s="90"/>
      <c r="E788" s="90"/>
      <c r="F788" s="90"/>
      <c r="G788" s="168"/>
    </row>
    <row r="789" spans="2:7" ht="18" customHeight="1" x14ac:dyDescent="0.2">
      <c r="B789" s="90"/>
      <c r="E789" s="90"/>
      <c r="F789" s="90"/>
      <c r="G789" s="168"/>
    </row>
    <row r="790" spans="2:7" ht="18" customHeight="1" x14ac:dyDescent="0.2">
      <c r="B790" s="90"/>
      <c r="E790" s="90"/>
      <c r="F790" s="90"/>
      <c r="G790" s="168"/>
    </row>
    <row r="791" spans="2:7" ht="18" customHeight="1" x14ac:dyDescent="0.2">
      <c r="B791" s="90"/>
      <c r="E791" s="90"/>
      <c r="F791" s="90"/>
      <c r="G791" s="168"/>
    </row>
    <row r="792" spans="2:7" ht="18" customHeight="1" x14ac:dyDescent="0.2">
      <c r="B792" s="90"/>
      <c r="E792" s="90"/>
      <c r="F792" s="90"/>
      <c r="G792" s="168"/>
    </row>
    <row r="793" spans="2:7" ht="18" customHeight="1" x14ac:dyDescent="0.2">
      <c r="B793" s="90"/>
      <c r="E793" s="90"/>
      <c r="F793" s="90"/>
      <c r="G793" s="168"/>
    </row>
    <row r="794" spans="2:7" ht="18" customHeight="1" x14ac:dyDescent="0.2">
      <c r="B794" s="90"/>
      <c r="E794" s="90"/>
      <c r="F794" s="90"/>
      <c r="G794" s="168"/>
    </row>
    <row r="795" spans="2:7" ht="18" customHeight="1" x14ac:dyDescent="0.2">
      <c r="B795" s="90"/>
      <c r="E795" s="90"/>
      <c r="F795" s="90"/>
      <c r="G795" s="168"/>
    </row>
    <row r="796" spans="2:7" ht="18" customHeight="1" x14ac:dyDescent="0.2">
      <c r="B796" s="90"/>
      <c r="E796" s="90"/>
      <c r="F796" s="90"/>
      <c r="G796" s="168"/>
    </row>
    <row r="797" spans="2:7" ht="18" customHeight="1" x14ac:dyDescent="0.2">
      <c r="B797" s="90"/>
      <c r="E797" s="90"/>
      <c r="F797" s="90"/>
      <c r="G797" s="168"/>
    </row>
    <row r="798" spans="2:7" ht="18" customHeight="1" x14ac:dyDescent="0.2">
      <c r="B798" s="90"/>
      <c r="E798" s="90"/>
      <c r="F798" s="90"/>
      <c r="G798" s="168"/>
    </row>
    <row r="799" spans="2:7" ht="18" customHeight="1" x14ac:dyDescent="0.2">
      <c r="B799" s="90"/>
      <c r="E799" s="90"/>
      <c r="F799" s="90"/>
      <c r="G799" s="168"/>
    </row>
    <row r="800" spans="2:7" ht="18" customHeight="1" x14ac:dyDescent="0.2">
      <c r="B800" s="90"/>
      <c r="E800" s="90"/>
      <c r="F800" s="90"/>
      <c r="G800" s="168"/>
    </row>
    <row r="801" spans="2:7" ht="18" customHeight="1" x14ac:dyDescent="0.2">
      <c r="B801" s="90"/>
      <c r="E801" s="90"/>
      <c r="F801" s="90"/>
      <c r="G801" s="168"/>
    </row>
    <row r="802" spans="2:7" ht="18" customHeight="1" x14ac:dyDescent="0.2">
      <c r="B802" s="90"/>
      <c r="E802" s="90"/>
      <c r="F802" s="90"/>
      <c r="G802" s="168"/>
    </row>
    <row r="803" spans="2:7" ht="18" customHeight="1" x14ac:dyDescent="0.2">
      <c r="B803" s="90"/>
      <c r="E803" s="90"/>
      <c r="F803" s="90"/>
      <c r="G803" s="168"/>
    </row>
    <row r="804" spans="2:7" ht="18" customHeight="1" x14ac:dyDescent="0.2">
      <c r="B804" s="90"/>
      <c r="E804" s="90"/>
      <c r="F804" s="90"/>
      <c r="G804" s="168"/>
    </row>
    <row r="805" spans="2:7" ht="18" customHeight="1" x14ac:dyDescent="0.2">
      <c r="B805" s="90"/>
      <c r="E805" s="90"/>
      <c r="F805" s="90"/>
      <c r="G805" s="168"/>
    </row>
    <row r="806" spans="2:7" ht="18" customHeight="1" x14ac:dyDescent="0.2">
      <c r="B806" s="90"/>
      <c r="E806" s="90"/>
      <c r="F806" s="90"/>
      <c r="G806" s="168"/>
    </row>
    <row r="807" spans="2:7" ht="18" customHeight="1" x14ac:dyDescent="0.2">
      <c r="B807" s="90"/>
      <c r="E807" s="90"/>
      <c r="F807" s="90"/>
      <c r="G807" s="168"/>
    </row>
    <row r="808" spans="2:7" ht="18" customHeight="1" x14ac:dyDescent="0.2">
      <c r="B808" s="90"/>
      <c r="E808" s="90"/>
      <c r="F808" s="90"/>
      <c r="G808" s="168"/>
    </row>
    <row r="809" spans="2:7" ht="18" customHeight="1" x14ac:dyDescent="0.2">
      <c r="B809" s="90"/>
      <c r="E809" s="90"/>
      <c r="F809" s="90"/>
      <c r="G809" s="168"/>
    </row>
    <row r="810" spans="2:7" ht="18" customHeight="1" x14ac:dyDescent="0.2">
      <c r="B810" s="90"/>
      <c r="E810" s="90"/>
      <c r="F810" s="90"/>
      <c r="G810" s="168"/>
    </row>
    <row r="811" spans="2:7" ht="18" customHeight="1" x14ac:dyDescent="0.2">
      <c r="B811" s="90"/>
      <c r="E811" s="90"/>
      <c r="F811" s="90"/>
      <c r="G811" s="168"/>
    </row>
    <row r="812" spans="2:7" ht="18" customHeight="1" x14ac:dyDescent="0.2">
      <c r="B812" s="90"/>
      <c r="E812" s="90"/>
      <c r="F812" s="90"/>
      <c r="G812" s="168"/>
    </row>
    <row r="813" spans="2:7" ht="18" customHeight="1" x14ac:dyDescent="0.2">
      <c r="B813" s="90"/>
      <c r="E813" s="90"/>
      <c r="F813" s="90"/>
      <c r="G813" s="168"/>
    </row>
    <row r="814" spans="2:7" ht="18" customHeight="1" x14ac:dyDescent="0.2">
      <c r="B814" s="90"/>
      <c r="E814" s="90"/>
      <c r="F814" s="90"/>
      <c r="G814" s="168"/>
    </row>
    <row r="815" spans="2:7" ht="18" customHeight="1" x14ac:dyDescent="0.2">
      <c r="B815" s="90"/>
      <c r="E815" s="90"/>
      <c r="F815" s="90"/>
      <c r="G815" s="168"/>
    </row>
    <row r="816" spans="2:7" ht="18" customHeight="1" x14ac:dyDescent="0.2">
      <c r="B816" s="90"/>
      <c r="E816" s="90"/>
      <c r="F816" s="90"/>
      <c r="G816" s="168"/>
    </row>
    <row r="817" spans="2:7" ht="18" customHeight="1" x14ac:dyDescent="0.2">
      <c r="B817" s="90"/>
      <c r="E817" s="90"/>
      <c r="F817" s="90"/>
      <c r="G817" s="168"/>
    </row>
    <row r="818" spans="2:7" ht="18" customHeight="1" x14ac:dyDescent="0.2">
      <c r="B818" s="90"/>
      <c r="E818" s="90"/>
      <c r="F818" s="90"/>
      <c r="G818" s="168"/>
    </row>
    <row r="819" spans="2:7" ht="18" customHeight="1" x14ac:dyDescent="0.2">
      <c r="B819" s="90"/>
      <c r="E819" s="90"/>
      <c r="F819" s="90"/>
      <c r="G819" s="168"/>
    </row>
    <row r="820" spans="2:7" ht="18" customHeight="1" x14ac:dyDescent="0.2">
      <c r="B820" s="90"/>
      <c r="E820" s="90"/>
      <c r="F820" s="90"/>
      <c r="G820" s="168"/>
    </row>
    <row r="821" spans="2:7" ht="18" customHeight="1" x14ac:dyDescent="0.2">
      <c r="B821" s="90"/>
      <c r="E821" s="90"/>
      <c r="F821" s="90"/>
      <c r="G821" s="168"/>
    </row>
    <row r="822" spans="2:7" ht="18" customHeight="1" x14ac:dyDescent="0.2">
      <c r="B822" s="90"/>
      <c r="E822" s="90"/>
      <c r="F822" s="90"/>
      <c r="G822" s="168"/>
    </row>
    <row r="823" spans="2:7" ht="18" customHeight="1" x14ac:dyDescent="0.2">
      <c r="B823" s="90"/>
      <c r="E823" s="90"/>
      <c r="F823" s="90"/>
      <c r="G823" s="168"/>
    </row>
    <row r="824" spans="2:7" ht="18" customHeight="1" x14ac:dyDescent="0.2">
      <c r="B824" s="90"/>
      <c r="E824" s="90"/>
      <c r="F824" s="90"/>
      <c r="G824" s="168"/>
    </row>
    <row r="825" spans="2:7" ht="18" customHeight="1" x14ac:dyDescent="0.2">
      <c r="B825" s="90"/>
      <c r="E825" s="90"/>
      <c r="F825" s="90"/>
      <c r="G825" s="168"/>
    </row>
    <row r="826" spans="2:7" ht="18" customHeight="1" x14ac:dyDescent="0.2">
      <c r="B826" s="90"/>
      <c r="E826" s="90"/>
      <c r="F826" s="90"/>
      <c r="G826" s="168"/>
    </row>
    <row r="827" spans="2:7" ht="18" customHeight="1" x14ac:dyDescent="0.2">
      <c r="B827" s="90"/>
      <c r="E827" s="90"/>
      <c r="F827" s="90"/>
      <c r="G827" s="168"/>
    </row>
    <row r="828" spans="2:7" ht="18" customHeight="1" x14ac:dyDescent="0.2">
      <c r="B828" s="90"/>
      <c r="E828" s="90"/>
      <c r="F828" s="90"/>
      <c r="G828" s="168"/>
    </row>
    <row r="829" spans="2:7" ht="18" customHeight="1" x14ac:dyDescent="0.2">
      <c r="B829" s="90"/>
      <c r="E829" s="90"/>
      <c r="F829" s="90"/>
      <c r="G829" s="168"/>
    </row>
    <row r="830" spans="2:7" ht="18" customHeight="1" x14ac:dyDescent="0.2">
      <c r="B830" s="90"/>
      <c r="E830" s="90"/>
      <c r="F830" s="90"/>
      <c r="G830" s="168"/>
    </row>
    <row r="831" spans="2:7" ht="18" customHeight="1" x14ac:dyDescent="0.2">
      <c r="B831" s="90"/>
      <c r="E831" s="90"/>
      <c r="F831" s="90"/>
      <c r="G831" s="168"/>
    </row>
    <row r="832" spans="2:7" ht="18" customHeight="1" x14ac:dyDescent="0.2">
      <c r="B832" s="90"/>
      <c r="E832" s="90"/>
      <c r="F832" s="90"/>
      <c r="G832" s="168"/>
    </row>
    <row r="833" spans="2:7" ht="18" customHeight="1" x14ac:dyDescent="0.2">
      <c r="B833" s="90"/>
      <c r="E833" s="90"/>
      <c r="F833" s="90"/>
      <c r="G833" s="168"/>
    </row>
    <row r="834" spans="2:7" ht="18" customHeight="1" x14ac:dyDescent="0.2">
      <c r="B834" s="90"/>
      <c r="E834" s="90"/>
      <c r="F834" s="90"/>
      <c r="G834" s="168"/>
    </row>
    <row r="835" spans="2:7" ht="18" customHeight="1" x14ac:dyDescent="0.2">
      <c r="B835" s="90"/>
      <c r="E835" s="90"/>
      <c r="F835" s="90"/>
      <c r="G835" s="168"/>
    </row>
    <row r="836" spans="2:7" ht="18" customHeight="1" x14ac:dyDescent="0.2">
      <c r="B836" s="90"/>
      <c r="E836" s="90"/>
      <c r="F836" s="90"/>
      <c r="G836" s="168"/>
    </row>
    <row r="837" spans="2:7" ht="18" customHeight="1" x14ac:dyDescent="0.2">
      <c r="B837" s="90"/>
      <c r="E837" s="90"/>
      <c r="F837" s="90"/>
      <c r="G837" s="168"/>
    </row>
    <row r="838" spans="2:7" ht="18" customHeight="1" x14ac:dyDescent="0.2">
      <c r="B838" s="90"/>
      <c r="E838" s="90"/>
      <c r="F838" s="90"/>
      <c r="G838" s="168"/>
    </row>
    <row r="839" spans="2:7" ht="18" customHeight="1" x14ac:dyDescent="0.2">
      <c r="B839" s="90"/>
      <c r="E839" s="90"/>
      <c r="F839" s="90"/>
      <c r="G839" s="168"/>
    </row>
    <row r="840" spans="2:7" ht="18" customHeight="1" x14ac:dyDescent="0.2">
      <c r="B840" s="90"/>
      <c r="E840" s="90"/>
      <c r="F840" s="90"/>
      <c r="G840" s="168"/>
    </row>
    <row r="841" spans="2:7" ht="18" customHeight="1" x14ac:dyDescent="0.2">
      <c r="B841" s="90"/>
      <c r="E841" s="90"/>
      <c r="F841" s="90"/>
      <c r="G841" s="168"/>
    </row>
    <row r="842" spans="2:7" ht="18" customHeight="1" x14ac:dyDescent="0.2">
      <c r="B842" s="90"/>
      <c r="E842" s="90"/>
      <c r="F842" s="90"/>
      <c r="G842" s="168"/>
    </row>
    <row r="843" spans="2:7" ht="18" customHeight="1" x14ac:dyDescent="0.2">
      <c r="B843" s="90"/>
      <c r="E843" s="90"/>
      <c r="F843" s="90"/>
      <c r="G843" s="168"/>
    </row>
    <row r="844" spans="2:7" ht="18" customHeight="1" x14ac:dyDescent="0.2">
      <c r="B844" s="90"/>
      <c r="E844" s="90"/>
      <c r="F844" s="90"/>
      <c r="G844" s="168"/>
    </row>
    <row r="845" spans="2:7" ht="18" customHeight="1" x14ac:dyDescent="0.2">
      <c r="B845" s="90"/>
      <c r="E845" s="90"/>
      <c r="F845" s="90"/>
      <c r="G845" s="168"/>
    </row>
    <row r="846" spans="2:7" ht="18" customHeight="1" x14ac:dyDescent="0.2">
      <c r="B846" s="90"/>
      <c r="E846" s="90"/>
      <c r="F846" s="90"/>
      <c r="G846" s="168"/>
    </row>
    <row r="847" spans="2:7" ht="18" customHeight="1" x14ac:dyDescent="0.2">
      <c r="B847" s="90"/>
      <c r="E847" s="90"/>
      <c r="F847" s="90"/>
      <c r="G847" s="168"/>
    </row>
    <row r="848" spans="2:7" ht="18" customHeight="1" x14ac:dyDescent="0.2">
      <c r="B848" s="90"/>
      <c r="E848" s="90"/>
      <c r="F848" s="90"/>
      <c r="G848" s="168"/>
    </row>
    <row r="849" spans="2:7" ht="18" customHeight="1" x14ac:dyDescent="0.2">
      <c r="B849" s="90"/>
      <c r="E849" s="90"/>
      <c r="F849" s="90"/>
      <c r="G849" s="168"/>
    </row>
    <row r="850" spans="2:7" ht="18" customHeight="1" x14ac:dyDescent="0.2">
      <c r="B850" s="90"/>
      <c r="E850" s="90"/>
      <c r="F850" s="90"/>
      <c r="G850" s="168"/>
    </row>
    <row r="851" spans="2:7" ht="18" customHeight="1" x14ac:dyDescent="0.2">
      <c r="B851" s="90"/>
      <c r="E851" s="90"/>
      <c r="F851" s="90"/>
      <c r="G851" s="168"/>
    </row>
    <row r="852" spans="2:7" ht="18" customHeight="1" x14ac:dyDescent="0.2">
      <c r="B852" s="90"/>
      <c r="E852" s="90"/>
      <c r="F852" s="90"/>
      <c r="G852" s="168"/>
    </row>
    <row r="853" spans="2:7" ht="18" customHeight="1" x14ac:dyDescent="0.2">
      <c r="B853" s="90"/>
      <c r="E853" s="90"/>
      <c r="F853" s="90"/>
      <c r="G853" s="168"/>
    </row>
    <row r="854" spans="2:7" ht="18" customHeight="1" x14ac:dyDescent="0.2">
      <c r="B854" s="90"/>
      <c r="E854" s="90"/>
      <c r="F854" s="90"/>
      <c r="G854" s="168"/>
    </row>
    <row r="855" spans="2:7" ht="18" customHeight="1" x14ac:dyDescent="0.2">
      <c r="B855" s="90"/>
      <c r="E855" s="90"/>
      <c r="F855" s="90"/>
      <c r="G855" s="168"/>
    </row>
    <row r="856" spans="2:7" ht="18" customHeight="1" x14ac:dyDescent="0.2">
      <c r="B856" s="90"/>
      <c r="E856" s="90"/>
      <c r="F856" s="90"/>
      <c r="G856" s="168"/>
    </row>
    <row r="857" spans="2:7" ht="18" customHeight="1" x14ac:dyDescent="0.2">
      <c r="B857" s="90"/>
      <c r="E857" s="90"/>
      <c r="F857" s="90"/>
      <c r="G857" s="168"/>
    </row>
    <row r="858" spans="2:7" ht="18" customHeight="1" x14ac:dyDescent="0.2">
      <c r="B858" s="90"/>
      <c r="E858" s="90"/>
      <c r="F858" s="90"/>
      <c r="G858" s="168"/>
    </row>
    <row r="859" spans="2:7" ht="18" customHeight="1" x14ac:dyDescent="0.2">
      <c r="B859" s="90"/>
      <c r="E859" s="90"/>
      <c r="F859" s="90"/>
      <c r="G859" s="168"/>
    </row>
    <row r="860" spans="2:7" ht="18" customHeight="1" x14ac:dyDescent="0.2">
      <c r="B860" s="90"/>
      <c r="E860" s="90"/>
      <c r="F860" s="90"/>
      <c r="G860" s="168"/>
    </row>
    <row r="861" spans="2:7" ht="18" customHeight="1" x14ac:dyDescent="0.2">
      <c r="B861" s="90"/>
      <c r="E861" s="90"/>
      <c r="F861" s="90"/>
      <c r="G861" s="168"/>
    </row>
    <row r="862" spans="2:7" ht="18" customHeight="1" x14ac:dyDescent="0.2">
      <c r="B862" s="90"/>
      <c r="E862" s="90"/>
      <c r="F862" s="90"/>
      <c r="G862" s="168"/>
    </row>
    <row r="863" spans="2:7" ht="18" customHeight="1" x14ac:dyDescent="0.2">
      <c r="B863" s="90"/>
      <c r="E863" s="90"/>
      <c r="F863" s="90"/>
      <c r="G863" s="168"/>
    </row>
    <row r="864" spans="2:7" ht="18" customHeight="1" x14ac:dyDescent="0.2">
      <c r="B864" s="90"/>
      <c r="E864" s="90"/>
      <c r="F864" s="90"/>
      <c r="G864" s="168"/>
    </row>
    <row r="865" spans="2:7" ht="18" customHeight="1" x14ac:dyDescent="0.2">
      <c r="B865" s="90"/>
      <c r="E865" s="90"/>
      <c r="F865" s="90"/>
      <c r="G865" s="168"/>
    </row>
    <row r="866" spans="2:7" ht="18" customHeight="1" x14ac:dyDescent="0.2">
      <c r="B866" s="90"/>
      <c r="E866" s="90"/>
      <c r="F866" s="90"/>
      <c r="G866" s="168"/>
    </row>
    <row r="867" spans="2:7" ht="18" customHeight="1" x14ac:dyDescent="0.2">
      <c r="B867" s="90"/>
      <c r="E867" s="90"/>
      <c r="F867" s="90"/>
      <c r="G867" s="168"/>
    </row>
    <row r="868" spans="2:7" ht="18" customHeight="1" x14ac:dyDescent="0.2">
      <c r="B868" s="90"/>
      <c r="E868" s="90"/>
      <c r="F868" s="90"/>
      <c r="G868" s="168"/>
    </row>
    <row r="869" spans="2:7" ht="18" customHeight="1" x14ac:dyDescent="0.2">
      <c r="B869" s="90"/>
      <c r="E869" s="90"/>
      <c r="F869" s="90"/>
      <c r="G869" s="168"/>
    </row>
    <row r="870" spans="2:7" ht="18" customHeight="1" x14ac:dyDescent="0.2">
      <c r="B870" s="90"/>
      <c r="E870" s="90"/>
      <c r="F870" s="90"/>
      <c r="G870" s="168"/>
    </row>
    <row r="871" spans="2:7" ht="18" customHeight="1" x14ac:dyDescent="0.2">
      <c r="B871" s="90"/>
      <c r="E871" s="90"/>
      <c r="F871" s="90"/>
      <c r="G871" s="168"/>
    </row>
    <row r="872" spans="2:7" ht="18" customHeight="1" x14ac:dyDescent="0.2">
      <c r="B872" s="90"/>
      <c r="E872" s="90"/>
      <c r="F872" s="90"/>
      <c r="G872" s="168"/>
    </row>
    <row r="873" spans="2:7" ht="18" customHeight="1" x14ac:dyDescent="0.2">
      <c r="B873" s="90"/>
      <c r="E873" s="90"/>
      <c r="F873" s="90"/>
      <c r="G873" s="168"/>
    </row>
    <row r="874" spans="2:7" ht="18" customHeight="1" x14ac:dyDescent="0.2">
      <c r="B874" s="90"/>
      <c r="E874" s="90"/>
      <c r="F874" s="90"/>
      <c r="G874" s="168"/>
    </row>
    <row r="875" spans="2:7" ht="18" customHeight="1" x14ac:dyDescent="0.2">
      <c r="B875" s="90"/>
      <c r="E875" s="90"/>
      <c r="F875" s="90"/>
      <c r="G875" s="168"/>
    </row>
    <row r="876" spans="2:7" ht="18" customHeight="1" x14ac:dyDescent="0.2">
      <c r="B876" s="90"/>
      <c r="E876" s="90"/>
      <c r="F876" s="90"/>
      <c r="G876" s="168"/>
    </row>
    <row r="877" spans="2:7" ht="18" customHeight="1" x14ac:dyDescent="0.2">
      <c r="B877" s="90"/>
      <c r="E877" s="90"/>
      <c r="F877" s="90"/>
      <c r="G877" s="168"/>
    </row>
    <row r="878" spans="2:7" ht="18" customHeight="1" x14ac:dyDescent="0.2">
      <c r="B878" s="90"/>
      <c r="E878" s="90"/>
      <c r="F878" s="90"/>
      <c r="G878" s="168"/>
    </row>
    <row r="879" spans="2:7" ht="18" customHeight="1" x14ac:dyDescent="0.2">
      <c r="B879" s="90"/>
      <c r="E879" s="90"/>
      <c r="F879" s="90"/>
      <c r="G879" s="168"/>
    </row>
    <row r="880" spans="2:7" ht="18" customHeight="1" x14ac:dyDescent="0.2">
      <c r="B880" s="90"/>
      <c r="E880" s="90"/>
      <c r="F880" s="90"/>
      <c r="G880" s="168"/>
    </row>
    <row r="881" spans="2:7" ht="18" customHeight="1" x14ac:dyDescent="0.2">
      <c r="B881" s="90"/>
      <c r="E881" s="90"/>
      <c r="F881" s="90"/>
      <c r="G881" s="168"/>
    </row>
    <row r="882" spans="2:7" ht="18" customHeight="1" x14ac:dyDescent="0.2">
      <c r="B882" s="90"/>
      <c r="E882" s="90"/>
      <c r="F882" s="90"/>
      <c r="G882" s="168"/>
    </row>
    <row r="883" spans="2:7" ht="18" customHeight="1" x14ac:dyDescent="0.2">
      <c r="B883" s="90"/>
      <c r="E883" s="90"/>
      <c r="F883" s="90"/>
      <c r="G883" s="168"/>
    </row>
    <row r="884" spans="2:7" ht="18" customHeight="1" x14ac:dyDescent="0.2">
      <c r="B884" s="90"/>
      <c r="E884" s="90"/>
      <c r="F884" s="90"/>
      <c r="G884" s="168"/>
    </row>
    <row r="885" spans="2:7" ht="18" customHeight="1" x14ac:dyDescent="0.2">
      <c r="B885" s="90"/>
      <c r="E885" s="90"/>
      <c r="F885" s="90"/>
      <c r="G885" s="168"/>
    </row>
    <row r="886" spans="2:7" ht="18" customHeight="1" x14ac:dyDescent="0.2">
      <c r="B886" s="90"/>
      <c r="E886" s="90"/>
      <c r="F886" s="90"/>
      <c r="G886" s="168"/>
    </row>
    <row r="887" spans="2:7" ht="18" customHeight="1" x14ac:dyDescent="0.2">
      <c r="B887" s="90"/>
      <c r="E887" s="90"/>
      <c r="F887" s="90"/>
      <c r="G887" s="168"/>
    </row>
    <row r="888" spans="2:7" ht="18" customHeight="1" x14ac:dyDescent="0.2">
      <c r="B888" s="90"/>
      <c r="E888" s="90"/>
      <c r="F888" s="90"/>
      <c r="G888" s="168"/>
    </row>
    <row r="889" spans="2:7" ht="18" customHeight="1" x14ac:dyDescent="0.2">
      <c r="B889" s="90"/>
      <c r="E889" s="90"/>
      <c r="F889" s="90"/>
      <c r="G889" s="168"/>
    </row>
    <row r="890" spans="2:7" ht="18" customHeight="1" x14ac:dyDescent="0.2">
      <c r="B890" s="90"/>
      <c r="E890" s="90"/>
      <c r="F890" s="90"/>
      <c r="G890" s="168"/>
    </row>
    <row r="891" spans="2:7" ht="18" customHeight="1" x14ac:dyDescent="0.2">
      <c r="B891" s="90"/>
      <c r="E891" s="90"/>
      <c r="F891" s="90"/>
      <c r="G891" s="168"/>
    </row>
    <row r="892" spans="2:7" ht="18" customHeight="1" x14ac:dyDescent="0.2">
      <c r="B892" s="90"/>
      <c r="E892" s="90"/>
      <c r="F892" s="90"/>
      <c r="G892" s="168"/>
    </row>
    <row r="893" spans="2:7" ht="18" customHeight="1" x14ac:dyDescent="0.2">
      <c r="B893" s="90"/>
      <c r="E893" s="90"/>
      <c r="F893" s="90"/>
      <c r="G893" s="168"/>
    </row>
    <row r="894" spans="2:7" ht="18" customHeight="1" x14ac:dyDescent="0.2">
      <c r="B894" s="90"/>
      <c r="E894" s="90"/>
      <c r="F894" s="90"/>
      <c r="G894" s="168"/>
    </row>
    <row r="895" spans="2:7" ht="18" customHeight="1" x14ac:dyDescent="0.2">
      <c r="B895" s="90"/>
      <c r="E895" s="90"/>
      <c r="F895" s="90"/>
      <c r="G895" s="168"/>
    </row>
    <row r="896" spans="2:7" ht="18" customHeight="1" x14ac:dyDescent="0.2">
      <c r="B896" s="90"/>
      <c r="E896" s="90"/>
      <c r="F896" s="90"/>
      <c r="G896" s="168"/>
    </row>
    <row r="897" spans="2:7" ht="18" customHeight="1" x14ac:dyDescent="0.2">
      <c r="B897" s="90"/>
      <c r="E897" s="90"/>
      <c r="F897" s="90"/>
      <c r="G897" s="168"/>
    </row>
    <row r="898" spans="2:7" ht="18" customHeight="1" x14ac:dyDescent="0.2">
      <c r="B898" s="90"/>
      <c r="E898" s="90"/>
      <c r="F898" s="90"/>
      <c r="G898" s="168"/>
    </row>
    <row r="899" spans="2:7" ht="18" customHeight="1" x14ac:dyDescent="0.2">
      <c r="B899" s="90"/>
      <c r="E899" s="90"/>
      <c r="F899" s="90"/>
      <c r="G899" s="168"/>
    </row>
    <row r="900" spans="2:7" ht="18" customHeight="1" x14ac:dyDescent="0.2">
      <c r="B900" s="90"/>
      <c r="E900" s="90"/>
      <c r="F900" s="90"/>
      <c r="G900" s="168"/>
    </row>
    <row r="901" spans="2:7" ht="18" customHeight="1" x14ac:dyDescent="0.2">
      <c r="B901" s="90"/>
      <c r="E901" s="90"/>
      <c r="F901" s="90"/>
      <c r="G901" s="168"/>
    </row>
    <row r="902" spans="2:7" ht="18" customHeight="1" x14ac:dyDescent="0.2">
      <c r="B902" s="90"/>
      <c r="E902" s="90"/>
      <c r="F902" s="90"/>
      <c r="G902" s="168"/>
    </row>
    <row r="903" spans="2:7" ht="18" customHeight="1" x14ac:dyDescent="0.2">
      <c r="B903" s="90"/>
      <c r="E903" s="90"/>
      <c r="F903" s="90"/>
      <c r="G903" s="168"/>
    </row>
    <row r="904" spans="2:7" ht="18" customHeight="1" x14ac:dyDescent="0.2">
      <c r="B904" s="90"/>
      <c r="E904" s="90"/>
      <c r="F904" s="90"/>
      <c r="G904" s="168"/>
    </row>
    <row r="905" spans="2:7" ht="18" customHeight="1" x14ac:dyDescent="0.2">
      <c r="B905" s="90"/>
      <c r="E905" s="90"/>
      <c r="F905" s="90"/>
      <c r="G905" s="168"/>
    </row>
    <row r="906" spans="2:7" ht="18" customHeight="1" x14ac:dyDescent="0.2">
      <c r="B906" s="90"/>
      <c r="E906" s="90"/>
      <c r="F906" s="90"/>
      <c r="G906" s="168"/>
    </row>
    <row r="907" spans="2:7" ht="18" customHeight="1" x14ac:dyDescent="0.2">
      <c r="B907" s="90"/>
      <c r="E907" s="90"/>
      <c r="F907" s="90"/>
      <c r="G907" s="168"/>
    </row>
    <row r="908" spans="2:7" ht="18" customHeight="1" x14ac:dyDescent="0.2">
      <c r="B908" s="90"/>
      <c r="E908" s="90"/>
      <c r="F908" s="90"/>
      <c r="G908" s="168"/>
    </row>
    <row r="909" spans="2:7" ht="18" customHeight="1" x14ac:dyDescent="0.2">
      <c r="B909" s="90"/>
      <c r="E909" s="90"/>
      <c r="F909" s="90"/>
      <c r="G909" s="168"/>
    </row>
    <row r="910" spans="2:7" ht="18" customHeight="1" x14ac:dyDescent="0.2">
      <c r="B910" s="90"/>
      <c r="E910" s="90"/>
      <c r="F910" s="90"/>
      <c r="G910" s="168"/>
    </row>
    <row r="911" spans="2:7" ht="18" customHeight="1" x14ac:dyDescent="0.2">
      <c r="B911" s="90"/>
      <c r="E911" s="90"/>
      <c r="F911" s="90"/>
      <c r="G911" s="168"/>
    </row>
    <row r="912" spans="2:7" ht="18" customHeight="1" x14ac:dyDescent="0.2">
      <c r="B912" s="90"/>
      <c r="E912" s="90"/>
      <c r="F912" s="90"/>
      <c r="G912" s="168"/>
    </row>
    <row r="913" spans="2:7" ht="18" customHeight="1" x14ac:dyDescent="0.2">
      <c r="B913" s="90"/>
      <c r="E913" s="90"/>
      <c r="F913" s="90"/>
      <c r="G913" s="168"/>
    </row>
    <row r="914" spans="2:7" ht="18" customHeight="1" x14ac:dyDescent="0.2">
      <c r="B914" s="90"/>
      <c r="E914" s="90"/>
      <c r="F914" s="90"/>
      <c r="G914" s="168"/>
    </row>
    <row r="915" spans="2:7" ht="18" customHeight="1" x14ac:dyDescent="0.2">
      <c r="B915" s="90"/>
      <c r="E915" s="90"/>
      <c r="F915" s="90"/>
      <c r="G915" s="168"/>
    </row>
    <row r="916" spans="2:7" ht="18" customHeight="1" x14ac:dyDescent="0.2">
      <c r="B916" s="90"/>
      <c r="E916" s="90"/>
      <c r="F916" s="90"/>
      <c r="G916" s="168"/>
    </row>
    <row r="917" spans="2:7" ht="18" customHeight="1" x14ac:dyDescent="0.2">
      <c r="B917" s="90"/>
      <c r="E917" s="90"/>
      <c r="F917" s="90"/>
      <c r="G917" s="168"/>
    </row>
    <row r="918" spans="2:7" ht="18" customHeight="1" x14ac:dyDescent="0.2">
      <c r="B918" s="90"/>
      <c r="E918" s="90"/>
      <c r="F918" s="90"/>
      <c r="G918" s="168"/>
    </row>
    <row r="919" spans="2:7" ht="18" customHeight="1" x14ac:dyDescent="0.2">
      <c r="B919" s="90"/>
      <c r="E919" s="90"/>
      <c r="F919" s="90"/>
      <c r="G919" s="168"/>
    </row>
    <row r="920" spans="2:7" ht="18" customHeight="1" x14ac:dyDescent="0.2">
      <c r="B920" s="90"/>
      <c r="E920" s="90"/>
      <c r="F920" s="90"/>
      <c r="G920" s="168"/>
    </row>
    <row r="921" spans="2:7" ht="18" customHeight="1" x14ac:dyDescent="0.2">
      <c r="B921" s="90"/>
      <c r="E921" s="90"/>
      <c r="F921" s="90"/>
      <c r="G921" s="168"/>
    </row>
    <row r="922" spans="2:7" ht="18" customHeight="1" x14ac:dyDescent="0.2">
      <c r="B922" s="90"/>
      <c r="E922" s="90"/>
      <c r="F922" s="90"/>
      <c r="G922" s="168"/>
    </row>
    <row r="923" spans="2:7" ht="18" customHeight="1" x14ac:dyDescent="0.2">
      <c r="B923" s="90"/>
      <c r="E923" s="90"/>
      <c r="F923" s="90"/>
      <c r="G923" s="168"/>
    </row>
    <row r="924" spans="2:7" ht="18" customHeight="1" x14ac:dyDescent="0.2">
      <c r="B924" s="90"/>
      <c r="E924" s="90"/>
      <c r="F924" s="90"/>
      <c r="G924" s="168"/>
    </row>
    <row r="925" spans="2:7" ht="18" customHeight="1" x14ac:dyDescent="0.2">
      <c r="B925" s="90"/>
      <c r="E925" s="90"/>
      <c r="F925" s="90"/>
      <c r="G925" s="168"/>
    </row>
    <row r="926" spans="2:7" ht="18" customHeight="1" x14ac:dyDescent="0.2">
      <c r="B926" s="90"/>
      <c r="E926" s="90"/>
      <c r="F926" s="90"/>
      <c r="G926" s="168"/>
    </row>
    <row r="927" spans="2:7" ht="18" customHeight="1" x14ac:dyDescent="0.2">
      <c r="B927" s="90"/>
      <c r="E927" s="90"/>
      <c r="F927" s="90"/>
      <c r="G927" s="168"/>
    </row>
    <row r="928" spans="2:7" ht="18" customHeight="1" x14ac:dyDescent="0.2">
      <c r="B928" s="90"/>
      <c r="E928" s="90"/>
      <c r="F928" s="90"/>
      <c r="G928" s="168"/>
    </row>
    <row r="929" spans="2:7" ht="18" customHeight="1" x14ac:dyDescent="0.2">
      <c r="B929" s="90"/>
      <c r="E929" s="90"/>
      <c r="F929" s="90"/>
      <c r="G929" s="168"/>
    </row>
    <row r="930" spans="2:7" ht="18" customHeight="1" x14ac:dyDescent="0.2">
      <c r="B930" s="90"/>
      <c r="E930" s="90"/>
      <c r="F930" s="90"/>
      <c r="G930" s="168"/>
    </row>
    <row r="931" spans="2:7" ht="18" customHeight="1" x14ac:dyDescent="0.2">
      <c r="B931" s="90"/>
      <c r="E931" s="90"/>
      <c r="F931" s="90"/>
      <c r="G931" s="168"/>
    </row>
    <row r="932" spans="2:7" ht="18" customHeight="1" x14ac:dyDescent="0.2">
      <c r="B932" s="90"/>
      <c r="E932" s="90"/>
      <c r="F932" s="90"/>
      <c r="G932" s="168"/>
    </row>
    <row r="933" spans="2:7" ht="18" customHeight="1" x14ac:dyDescent="0.2">
      <c r="B933" s="90"/>
      <c r="E933" s="90"/>
      <c r="F933" s="90"/>
      <c r="G933" s="168"/>
    </row>
    <row r="934" spans="2:7" ht="18" customHeight="1" x14ac:dyDescent="0.2">
      <c r="B934" s="90"/>
      <c r="E934" s="90"/>
      <c r="F934" s="90"/>
      <c r="G934" s="168"/>
    </row>
    <row r="935" spans="2:7" ht="18" customHeight="1" x14ac:dyDescent="0.2">
      <c r="B935" s="90"/>
      <c r="E935" s="90"/>
      <c r="F935" s="90"/>
      <c r="G935" s="168"/>
    </row>
    <row r="936" spans="2:7" ht="18" customHeight="1" x14ac:dyDescent="0.2">
      <c r="B936" s="90"/>
      <c r="E936" s="90"/>
      <c r="F936" s="90"/>
      <c r="G936" s="168"/>
    </row>
    <row r="937" spans="2:7" ht="18" customHeight="1" x14ac:dyDescent="0.2">
      <c r="B937" s="90"/>
      <c r="E937" s="90"/>
      <c r="F937" s="90"/>
      <c r="G937" s="168"/>
    </row>
    <row r="938" spans="2:7" ht="18" customHeight="1" x14ac:dyDescent="0.2">
      <c r="B938" s="90"/>
      <c r="E938" s="90"/>
      <c r="F938" s="90"/>
      <c r="G938" s="168"/>
    </row>
    <row r="939" spans="2:7" ht="18" customHeight="1" x14ac:dyDescent="0.2">
      <c r="B939" s="90"/>
      <c r="E939" s="90"/>
      <c r="F939" s="90"/>
      <c r="G939" s="168"/>
    </row>
    <row r="940" spans="2:7" ht="18" customHeight="1" x14ac:dyDescent="0.2">
      <c r="B940" s="90"/>
      <c r="E940" s="90"/>
      <c r="F940" s="90"/>
      <c r="G940" s="168"/>
    </row>
    <row r="941" spans="2:7" ht="18" customHeight="1" x14ac:dyDescent="0.2">
      <c r="B941" s="90"/>
      <c r="E941" s="90"/>
      <c r="F941" s="90"/>
      <c r="G941" s="168"/>
    </row>
    <row r="942" spans="2:7" ht="18" customHeight="1" x14ac:dyDescent="0.2">
      <c r="B942" s="90"/>
      <c r="E942" s="90"/>
      <c r="F942" s="90"/>
      <c r="G942" s="168"/>
    </row>
    <row r="943" spans="2:7" ht="18" customHeight="1" x14ac:dyDescent="0.2">
      <c r="B943" s="90"/>
      <c r="E943" s="90"/>
      <c r="F943" s="90"/>
      <c r="G943" s="168"/>
    </row>
    <row r="944" spans="2:7" ht="18" customHeight="1" x14ac:dyDescent="0.2">
      <c r="B944" s="90"/>
      <c r="E944" s="90"/>
      <c r="F944" s="90"/>
      <c r="G944" s="168"/>
    </row>
    <row r="945" spans="2:7" ht="18" customHeight="1" x14ac:dyDescent="0.2">
      <c r="B945" s="90"/>
      <c r="E945" s="90"/>
      <c r="F945" s="90"/>
      <c r="G945" s="168"/>
    </row>
    <row r="946" spans="2:7" ht="18" customHeight="1" x14ac:dyDescent="0.2">
      <c r="B946" s="90"/>
      <c r="E946" s="90"/>
      <c r="F946" s="90"/>
      <c r="G946" s="168"/>
    </row>
    <row r="947" spans="2:7" ht="18" customHeight="1" x14ac:dyDescent="0.2">
      <c r="B947" s="90"/>
      <c r="E947" s="90"/>
      <c r="F947" s="90"/>
      <c r="G947" s="168"/>
    </row>
    <row r="948" spans="2:7" ht="18" customHeight="1" x14ac:dyDescent="0.2">
      <c r="B948" s="90"/>
      <c r="E948" s="90"/>
      <c r="F948" s="90"/>
      <c r="G948" s="168"/>
    </row>
    <row r="949" spans="2:7" ht="18" customHeight="1" x14ac:dyDescent="0.2">
      <c r="B949" s="90"/>
      <c r="E949" s="90"/>
      <c r="F949" s="90"/>
      <c r="G949" s="168"/>
    </row>
    <row r="950" spans="2:7" ht="18" customHeight="1" x14ac:dyDescent="0.2">
      <c r="B950" s="90"/>
      <c r="E950" s="90"/>
      <c r="F950" s="90"/>
      <c r="G950" s="168"/>
    </row>
    <row r="951" spans="2:7" ht="18" customHeight="1" x14ac:dyDescent="0.2">
      <c r="B951" s="90"/>
      <c r="E951" s="90"/>
      <c r="F951" s="90"/>
      <c r="G951" s="168"/>
    </row>
    <row r="952" spans="2:7" ht="18" customHeight="1" x14ac:dyDescent="0.2">
      <c r="B952" s="90"/>
      <c r="E952" s="90"/>
      <c r="F952" s="90"/>
      <c r="G952" s="168"/>
    </row>
    <row r="953" spans="2:7" ht="18" customHeight="1" x14ac:dyDescent="0.2">
      <c r="B953" s="90"/>
      <c r="E953" s="90"/>
      <c r="F953" s="90"/>
      <c r="G953" s="168"/>
    </row>
    <row r="954" spans="2:7" ht="18" customHeight="1" x14ac:dyDescent="0.2">
      <c r="B954" s="90"/>
      <c r="E954" s="90"/>
      <c r="F954" s="90"/>
      <c r="G954" s="168"/>
    </row>
    <row r="955" spans="2:7" ht="18" customHeight="1" x14ac:dyDescent="0.2">
      <c r="B955" s="90"/>
      <c r="E955" s="90"/>
      <c r="F955" s="90"/>
      <c r="G955" s="168"/>
    </row>
    <row r="956" spans="2:7" ht="18" customHeight="1" x14ac:dyDescent="0.2">
      <c r="B956" s="90"/>
      <c r="E956" s="90"/>
      <c r="F956" s="90"/>
      <c r="G956" s="168"/>
    </row>
    <row r="957" spans="2:7" ht="18" customHeight="1" x14ac:dyDescent="0.2">
      <c r="B957" s="90"/>
      <c r="E957" s="90"/>
      <c r="F957" s="90"/>
      <c r="G957" s="168"/>
    </row>
    <row r="958" spans="2:7" ht="18" customHeight="1" x14ac:dyDescent="0.2">
      <c r="B958" s="90"/>
      <c r="E958" s="90"/>
      <c r="F958" s="90"/>
      <c r="G958" s="168"/>
    </row>
    <row r="959" spans="2:7" ht="18" customHeight="1" x14ac:dyDescent="0.2">
      <c r="B959" s="90"/>
      <c r="E959" s="90"/>
      <c r="F959" s="90"/>
      <c r="G959" s="168"/>
    </row>
    <row r="960" spans="2:7" ht="18" customHeight="1" x14ac:dyDescent="0.2">
      <c r="B960" s="90"/>
      <c r="E960" s="90"/>
      <c r="F960" s="90"/>
      <c r="G960" s="168"/>
    </row>
    <row r="961" spans="2:7" ht="18" customHeight="1" x14ac:dyDescent="0.2">
      <c r="B961" s="90"/>
      <c r="E961" s="90"/>
      <c r="F961" s="90"/>
      <c r="G961" s="168"/>
    </row>
    <row r="962" spans="2:7" ht="18" customHeight="1" x14ac:dyDescent="0.2">
      <c r="B962" s="90"/>
      <c r="E962" s="90"/>
      <c r="F962" s="90"/>
      <c r="G962" s="168"/>
    </row>
    <row r="963" spans="2:7" ht="18" customHeight="1" x14ac:dyDescent="0.2">
      <c r="B963" s="90"/>
      <c r="E963" s="90"/>
      <c r="F963" s="90"/>
      <c r="G963" s="168"/>
    </row>
    <row r="964" spans="2:7" ht="18" customHeight="1" x14ac:dyDescent="0.2">
      <c r="B964" s="90"/>
      <c r="E964" s="90"/>
      <c r="F964" s="90"/>
      <c r="G964" s="168"/>
    </row>
    <row r="965" spans="2:7" ht="18" customHeight="1" x14ac:dyDescent="0.2">
      <c r="B965" s="90"/>
      <c r="E965" s="90"/>
      <c r="F965" s="90"/>
      <c r="G965" s="168"/>
    </row>
    <row r="966" spans="2:7" ht="18" customHeight="1" x14ac:dyDescent="0.2">
      <c r="B966" s="90"/>
      <c r="E966" s="90"/>
      <c r="F966" s="90"/>
      <c r="G966" s="168"/>
    </row>
    <row r="967" spans="2:7" ht="18" customHeight="1" x14ac:dyDescent="0.2">
      <c r="B967" s="90"/>
      <c r="E967" s="90"/>
      <c r="F967" s="90"/>
      <c r="G967" s="168"/>
    </row>
    <row r="968" spans="2:7" ht="18" customHeight="1" x14ac:dyDescent="0.2">
      <c r="B968" s="90"/>
      <c r="E968" s="90"/>
      <c r="F968" s="90"/>
      <c r="G968" s="168"/>
    </row>
    <row r="969" spans="2:7" ht="18" customHeight="1" x14ac:dyDescent="0.2">
      <c r="B969" s="90"/>
      <c r="E969" s="90"/>
      <c r="F969" s="90"/>
      <c r="G969" s="168"/>
    </row>
    <row r="970" spans="2:7" ht="18" customHeight="1" x14ac:dyDescent="0.2">
      <c r="B970" s="90"/>
      <c r="E970" s="90"/>
      <c r="F970" s="90"/>
      <c r="G970" s="168"/>
    </row>
    <row r="971" spans="2:7" ht="18" customHeight="1" x14ac:dyDescent="0.2">
      <c r="B971" s="90"/>
      <c r="E971" s="90"/>
      <c r="F971" s="90"/>
      <c r="G971" s="168"/>
    </row>
    <row r="972" spans="2:7" ht="18" customHeight="1" x14ac:dyDescent="0.2">
      <c r="B972" s="90"/>
      <c r="E972" s="90"/>
      <c r="F972" s="90"/>
      <c r="G972" s="168"/>
    </row>
    <row r="973" spans="2:7" ht="18" customHeight="1" x14ac:dyDescent="0.2">
      <c r="B973" s="90"/>
      <c r="E973" s="90"/>
      <c r="F973" s="90"/>
      <c r="G973" s="168"/>
    </row>
    <row r="974" spans="2:7" ht="18" customHeight="1" x14ac:dyDescent="0.2">
      <c r="B974" s="90"/>
      <c r="E974" s="90"/>
      <c r="F974" s="90"/>
      <c r="G974" s="168"/>
    </row>
    <row r="975" spans="2:7" ht="18" customHeight="1" x14ac:dyDescent="0.2">
      <c r="B975" s="90"/>
      <c r="E975" s="90"/>
      <c r="F975" s="90"/>
      <c r="G975" s="168"/>
    </row>
    <row r="976" spans="2:7" ht="18" customHeight="1" x14ac:dyDescent="0.2">
      <c r="B976" s="90"/>
      <c r="E976" s="90"/>
      <c r="F976" s="90"/>
      <c r="G976" s="168"/>
    </row>
    <row r="977" spans="2:7" ht="18" customHeight="1" x14ac:dyDescent="0.2">
      <c r="B977" s="90"/>
      <c r="E977" s="90"/>
      <c r="F977" s="90"/>
      <c r="G977" s="168"/>
    </row>
    <row r="978" spans="2:7" ht="18" customHeight="1" x14ac:dyDescent="0.2">
      <c r="B978" s="90"/>
      <c r="E978" s="90"/>
      <c r="F978" s="90"/>
      <c r="G978" s="168"/>
    </row>
    <row r="979" spans="2:7" ht="18" customHeight="1" x14ac:dyDescent="0.2">
      <c r="B979" s="90"/>
      <c r="E979" s="90"/>
      <c r="F979" s="90"/>
      <c r="G979" s="168"/>
    </row>
    <row r="980" spans="2:7" ht="18" customHeight="1" x14ac:dyDescent="0.2">
      <c r="B980" s="90"/>
      <c r="E980" s="90"/>
      <c r="F980" s="90"/>
      <c r="G980" s="168"/>
    </row>
    <row r="981" spans="2:7" ht="18" customHeight="1" x14ac:dyDescent="0.2">
      <c r="B981" s="90"/>
      <c r="E981" s="90"/>
      <c r="F981" s="90"/>
      <c r="G981" s="168"/>
    </row>
    <row r="982" spans="2:7" ht="18" customHeight="1" x14ac:dyDescent="0.2">
      <c r="B982" s="90"/>
      <c r="E982" s="90"/>
      <c r="F982" s="90"/>
      <c r="G982" s="168"/>
    </row>
    <row r="983" spans="2:7" ht="18" customHeight="1" x14ac:dyDescent="0.2">
      <c r="B983" s="90"/>
      <c r="E983" s="90"/>
      <c r="F983" s="90"/>
      <c r="G983" s="168"/>
    </row>
    <row r="984" spans="2:7" ht="18" customHeight="1" x14ac:dyDescent="0.2">
      <c r="B984" s="90"/>
      <c r="E984" s="90"/>
      <c r="F984" s="90"/>
      <c r="G984" s="168"/>
    </row>
    <row r="985" spans="2:7" ht="18" customHeight="1" x14ac:dyDescent="0.2">
      <c r="B985" s="90"/>
      <c r="E985" s="90"/>
      <c r="F985" s="90"/>
      <c r="G985" s="168"/>
    </row>
    <row r="986" spans="2:7" ht="18" customHeight="1" x14ac:dyDescent="0.2">
      <c r="B986" s="90"/>
      <c r="E986" s="90"/>
      <c r="F986" s="90"/>
      <c r="G986" s="168"/>
    </row>
    <row r="987" spans="2:7" ht="18" customHeight="1" x14ac:dyDescent="0.2">
      <c r="B987" s="90"/>
      <c r="E987" s="90"/>
      <c r="F987" s="90"/>
      <c r="G987" s="168"/>
    </row>
    <row r="988" spans="2:7" ht="18" customHeight="1" x14ac:dyDescent="0.2">
      <c r="B988" s="90"/>
      <c r="E988" s="90"/>
      <c r="F988" s="90"/>
      <c r="G988" s="168"/>
    </row>
    <row r="989" spans="2:7" ht="18" customHeight="1" x14ac:dyDescent="0.2">
      <c r="B989" s="90"/>
      <c r="E989" s="90"/>
      <c r="F989" s="90"/>
      <c r="G989" s="168"/>
    </row>
    <row r="990" spans="2:7" ht="18" customHeight="1" x14ac:dyDescent="0.2">
      <c r="B990" s="90"/>
      <c r="E990" s="90"/>
      <c r="F990" s="90"/>
      <c r="G990" s="168"/>
    </row>
    <row r="991" spans="2:7" ht="18" customHeight="1" x14ac:dyDescent="0.2">
      <c r="B991" s="90"/>
      <c r="E991" s="90"/>
      <c r="F991" s="90"/>
      <c r="G991" s="168"/>
    </row>
    <row r="992" spans="2:7" ht="18" customHeight="1" x14ac:dyDescent="0.2">
      <c r="B992" s="90"/>
      <c r="E992" s="90"/>
      <c r="F992" s="90"/>
      <c r="G992" s="168"/>
    </row>
    <row r="993" spans="2:7" ht="18" customHeight="1" x14ac:dyDescent="0.2">
      <c r="B993" s="90"/>
      <c r="E993" s="90"/>
      <c r="F993" s="90"/>
      <c r="G993" s="168"/>
    </row>
    <row r="994" spans="2:7" ht="18" customHeight="1" x14ac:dyDescent="0.2">
      <c r="B994" s="90"/>
      <c r="E994" s="90"/>
      <c r="F994" s="90"/>
      <c r="G994" s="168"/>
    </row>
    <row r="995" spans="2:7" ht="18" customHeight="1" x14ac:dyDescent="0.2">
      <c r="B995" s="90"/>
      <c r="E995" s="90"/>
      <c r="F995" s="90"/>
      <c r="G995" s="168"/>
    </row>
    <row r="996" spans="2:7" ht="18" customHeight="1" x14ac:dyDescent="0.2">
      <c r="B996" s="90"/>
      <c r="E996" s="90"/>
      <c r="F996" s="90"/>
      <c r="G996" s="168"/>
    </row>
    <row r="997" spans="2:7" ht="18" customHeight="1" x14ac:dyDescent="0.2">
      <c r="B997" s="90"/>
      <c r="E997" s="90"/>
      <c r="F997" s="90"/>
      <c r="G997" s="168"/>
    </row>
    <row r="998" spans="2:7" ht="18" customHeight="1" x14ac:dyDescent="0.2">
      <c r="B998" s="90"/>
      <c r="E998" s="90"/>
      <c r="F998" s="90"/>
      <c r="G998" s="168"/>
    </row>
    <row r="999" spans="2:7" ht="18" customHeight="1" x14ac:dyDescent="0.2">
      <c r="B999" s="90"/>
      <c r="E999" s="90"/>
      <c r="F999" s="90"/>
      <c r="G999" s="168"/>
    </row>
    <row r="1000" spans="2:7" ht="18" customHeight="1" x14ac:dyDescent="0.2">
      <c r="B1000" s="90"/>
      <c r="E1000" s="90"/>
      <c r="F1000" s="90"/>
      <c r="G1000" s="168"/>
    </row>
    <row r="1001" spans="2:7" ht="18" customHeight="1" x14ac:dyDescent="0.2">
      <c r="B1001" s="90"/>
      <c r="E1001" s="90"/>
      <c r="F1001" s="90"/>
      <c r="G1001" s="168"/>
    </row>
    <row r="1002" spans="2:7" ht="18" customHeight="1" x14ac:dyDescent="0.2">
      <c r="B1002" s="90"/>
      <c r="E1002" s="90"/>
      <c r="F1002" s="90"/>
      <c r="G1002" s="168"/>
    </row>
    <row r="1003" spans="2:7" ht="18" customHeight="1" x14ac:dyDescent="0.2">
      <c r="B1003" s="90"/>
      <c r="E1003" s="90"/>
      <c r="F1003" s="90"/>
      <c r="G1003" s="168"/>
    </row>
    <row r="1004" spans="2:7" ht="18" customHeight="1" x14ac:dyDescent="0.2">
      <c r="B1004" s="90"/>
      <c r="E1004" s="90"/>
      <c r="F1004" s="90"/>
      <c r="G1004" s="168"/>
    </row>
    <row r="1005" spans="2:7" ht="18" customHeight="1" x14ac:dyDescent="0.2">
      <c r="B1005" s="90"/>
      <c r="E1005" s="90"/>
      <c r="F1005" s="90"/>
      <c r="G1005" s="168"/>
    </row>
    <row r="1006" spans="2:7" ht="18" customHeight="1" x14ac:dyDescent="0.2">
      <c r="B1006" s="90"/>
      <c r="E1006" s="90"/>
      <c r="F1006" s="90"/>
      <c r="G1006" s="168"/>
    </row>
    <row r="1007" spans="2:7" ht="18" customHeight="1" x14ac:dyDescent="0.2">
      <c r="B1007" s="90"/>
      <c r="E1007" s="90"/>
      <c r="F1007" s="90"/>
      <c r="G1007" s="168"/>
    </row>
    <row r="1008" spans="2:7" ht="18" customHeight="1" x14ac:dyDescent="0.2">
      <c r="B1008" s="90"/>
      <c r="E1008" s="90"/>
      <c r="F1008" s="90"/>
      <c r="G1008" s="168"/>
    </row>
    <row r="1009" spans="2:7" ht="18" customHeight="1" x14ac:dyDescent="0.2">
      <c r="B1009" s="90"/>
      <c r="E1009" s="90"/>
      <c r="F1009" s="90"/>
      <c r="G1009" s="168"/>
    </row>
    <row r="1010" spans="2:7" ht="18" customHeight="1" x14ac:dyDescent="0.2">
      <c r="B1010" s="90"/>
      <c r="E1010" s="90"/>
      <c r="F1010" s="90"/>
      <c r="G1010" s="168"/>
    </row>
    <row r="1011" spans="2:7" ht="18" customHeight="1" x14ac:dyDescent="0.2">
      <c r="B1011" s="90"/>
      <c r="E1011" s="90"/>
      <c r="F1011" s="90"/>
      <c r="G1011" s="168"/>
    </row>
    <row r="1012" spans="2:7" ht="18" customHeight="1" x14ac:dyDescent="0.2">
      <c r="B1012" s="90"/>
      <c r="E1012" s="90"/>
      <c r="F1012" s="90"/>
      <c r="G1012" s="168"/>
    </row>
    <row r="1013" spans="2:7" ht="18" customHeight="1" x14ac:dyDescent="0.2">
      <c r="B1013" s="90"/>
      <c r="E1013" s="90"/>
      <c r="F1013" s="90"/>
      <c r="G1013" s="168"/>
    </row>
    <row r="1014" spans="2:7" ht="18" customHeight="1" x14ac:dyDescent="0.2">
      <c r="B1014" s="90"/>
      <c r="E1014" s="90"/>
      <c r="F1014" s="90"/>
      <c r="G1014" s="168"/>
    </row>
    <row r="1015" spans="2:7" ht="18" customHeight="1" x14ac:dyDescent="0.2">
      <c r="B1015" s="90"/>
      <c r="E1015" s="90"/>
      <c r="F1015" s="90"/>
      <c r="G1015" s="168"/>
    </row>
    <row r="1016" spans="2:7" ht="18" customHeight="1" x14ac:dyDescent="0.2">
      <c r="B1016" s="90"/>
      <c r="E1016" s="90"/>
      <c r="F1016" s="90"/>
      <c r="G1016" s="168"/>
    </row>
    <row r="1017" spans="2:7" ht="18" customHeight="1" x14ac:dyDescent="0.2">
      <c r="B1017" s="90"/>
      <c r="E1017" s="90"/>
      <c r="F1017" s="90"/>
      <c r="G1017" s="168"/>
    </row>
    <row r="1018" spans="2:7" ht="18" customHeight="1" x14ac:dyDescent="0.2">
      <c r="B1018" s="90"/>
      <c r="E1018" s="90"/>
      <c r="F1018" s="90"/>
      <c r="G1018" s="168"/>
    </row>
    <row r="1019" spans="2:7" ht="18" customHeight="1" x14ac:dyDescent="0.2">
      <c r="B1019" s="90"/>
      <c r="E1019" s="90"/>
      <c r="F1019" s="90"/>
      <c r="G1019" s="168"/>
    </row>
    <row r="1020" spans="2:7" ht="18" customHeight="1" x14ac:dyDescent="0.2">
      <c r="B1020" s="90"/>
      <c r="E1020" s="90"/>
      <c r="F1020" s="90"/>
      <c r="G1020" s="168"/>
    </row>
    <row r="1021" spans="2:7" ht="18" customHeight="1" x14ac:dyDescent="0.2">
      <c r="B1021" s="90"/>
      <c r="E1021" s="90"/>
      <c r="F1021" s="90"/>
      <c r="G1021" s="168"/>
    </row>
    <row r="1022" spans="2:7" ht="18" customHeight="1" x14ac:dyDescent="0.2">
      <c r="B1022" s="90"/>
      <c r="E1022" s="90"/>
      <c r="F1022" s="90"/>
      <c r="G1022" s="168"/>
    </row>
    <row r="1023" spans="2:7" ht="18" customHeight="1" x14ac:dyDescent="0.2">
      <c r="B1023" s="90"/>
      <c r="E1023" s="90"/>
      <c r="F1023" s="90"/>
      <c r="G1023" s="168"/>
    </row>
    <row r="1024" spans="2:7" ht="18" customHeight="1" x14ac:dyDescent="0.2">
      <c r="B1024" s="90"/>
      <c r="E1024" s="90"/>
      <c r="F1024" s="90"/>
      <c r="G1024" s="168"/>
    </row>
    <row r="1025" spans="2:7" ht="18" customHeight="1" x14ac:dyDescent="0.2">
      <c r="B1025" s="90"/>
      <c r="E1025" s="90"/>
      <c r="F1025" s="90"/>
      <c r="G1025" s="168"/>
    </row>
    <row r="1026" spans="2:7" ht="18" customHeight="1" x14ac:dyDescent="0.2">
      <c r="B1026" s="90"/>
      <c r="E1026" s="90"/>
      <c r="F1026" s="90"/>
      <c r="G1026" s="168"/>
    </row>
    <row r="1027" spans="2:7" ht="18" customHeight="1" x14ac:dyDescent="0.2">
      <c r="B1027" s="90"/>
      <c r="E1027" s="90"/>
      <c r="F1027" s="90"/>
      <c r="G1027" s="168"/>
    </row>
    <row r="1028" spans="2:7" ht="18" customHeight="1" x14ac:dyDescent="0.2">
      <c r="B1028" s="90"/>
      <c r="E1028" s="90"/>
      <c r="F1028" s="90"/>
      <c r="G1028" s="168"/>
    </row>
    <row r="1029" spans="2:7" ht="18" customHeight="1" x14ac:dyDescent="0.2">
      <c r="B1029" s="90"/>
      <c r="E1029" s="90"/>
      <c r="F1029" s="90"/>
      <c r="G1029" s="168"/>
    </row>
    <row r="1030" spans="2:7" ht="18" customHeight="1" x14ac:dyDescent="0.2">
      <c r="B1030" s="90"/>
      <c r="E1030" s="90"/>
      <c r="F1030" s="90"/>
      <c r="G1030" s="168"/>
    </row>
    <row r="1031" spans="2:7" ht="18" customHeight="1" x14ac:dyDescent="0.2">
      <c r="B1031" s="90"/>
      <c r="E1031" s="90"/>
      <c r="F1031" s="90"/>
      <c r="G1031" s="168"/>
    </row>
    <row r="1032" spans="2:7" ht="18" customHeight="1" x14ac:dyDescent="0.2">
      <c r="B1032" s="90"/>
      <c r="E1032" s="90"/>
      <c r="F1032" s="90"/>
      <c r="G1032" s="168"/>
    </row>
    <row r="1033" spans="2:7" ht="18" customHeight="1" x14ac:dyDescent="0.2">
      <c r="B1033" s="90"/>
      <c r="E1033" s="90"/>
      <c r="F1033" s="90"/>
      <c r="G1033" s="168"/>
    </row>
    <row r="1034" spans="2:7" ht="18" customHeight="1" x14ac:dyDescent="0.2">
      <c r="B1034" s="90"/>
      <c r="E1034" s="90"/>
      <c r="F1034" s="90"/>
      <c r="G1034" s="168"/>
    </row>
    <row r="1035" spans="2:7" ht="18" customHeight="1" x14ac:dyDescent="0.2">
      <c r="B1035" s="90"/>
      <c r="E1035" s="90"/>
      <c r="F1035" s="90"/>
      <c r="G1035" s="168"/>
    </row>
    <row r="1036" spans="2:7" ht="18" customHeight="1" x14ac:dyDescent="0.2">
      <c r="B1036" s="90"/>
      <c r="E1036" s="90"/>
      <c r="F1036" s="90"/>
      <c r="G1036" s="168"/>
    </row>
    <row r="1037" spans="2:7" ht="18" customHeight="1" x14ac:dyDescent="0.2">
      <c r="B1037" s="90"/>
      <c r="E1037" s="90"/>
      <c r="F1037" s="90"/>
      <c r="G1037" s="168"/>
    </row>
    <row r="1038" spans="2:7" ht="18" customHeight="1" x14ac:dyDescent="0.2">
      <c r="B1038" s="90"/>
      <c r="E1038" s="90"/>
      <c r="F1038" s="90"/>
      <c r="G1038" s="168"/>
    </row>
    <row r="1039" spans="2:7" ht="18" customHeight="1" x14ac:dyDescent="0.2">
      <c r="B1039" s="90"/>
      <c r="E1039" s="90"/>
      <c r="F1039" s="90"/>
      <c r="G1039" s="168"/>
    </row>
    <row r="1040" spans="2:7" ht="18" customHeight="1" x14ac:dyDescent="0.2">
      <c r="B1040" s="90"/>
      <c r="E1040" s="90"/>
      <c r="F1040" s="90"/>
      <c r="G1040" s="168"/>
    </row>
    <row r="1041" spans="2:7" ht="18" customHeight="1" x14ac:dyDescent="0.2">
      <c r="B1041" s="90"/>
      <c r="E1041" s="90"/>
      <c r="F1041" s="90"/>
      <c r="G1041" s="168"/>
    </row>
    <row r="1042" spans="2:7" ht="18" customHeight="1" x14ac:dyDescent="0.2">
      <c r="B1042" s="90"/>
      <c r="E1042" s="90"/>
      <c r="F1042" s="90"/>
      <c r="G1042" s="168"/>
    </row>
    <row r="1043" spans="2:7" ht="18" customHeight="1" x14ac:dyDescent="0.2">
      <c r="B1043" s="90"/>
      <c r="E1043" s="90"/>
      <c r="F1043" s="90"/>
      <c r="G1043" s="168"/>
    </row>
    <row r="1044" spans="2:7" ht="18" customHeight="1" x14ac:dyDescent="0.2">
      <c r="B1044" s="90"/>
      <c r="E1044" s="90"/>
      <c r="F1044" s="90"/>
      <c r="G1044" s="168"/>
    </row>
    <row r="1045" spans="2:7" ht="18" customHeight="1" x14ac:dyDescent="0.2">
      <c r="B1045" s="90"/>
      <c r="E1045" s="90"/>
      <c r="F1045" s="90"/>
      <c r="G1045" s="168"/>
    </row>
    <row r="1046" spans="2:7" ht="18" customHeight="1" x14ac:dyDescent="0.2">
      <c r="B1046" s="90"/>
      <c r="E1046" s="90"/>
      <c r="F1046" s="90"/>
      <c r="G1046" s="168"/>
    </row>
    <row r="1047" spans="2:7" ht="18" customHeight="1" x14ac:dyDescent="0.2">
      <c r="B1047" s="90"/>
      <c r="E1047" s="90"/>
      <c r="F1047" s="90"/>
      <c r="G1047" s="168"/>
    </row>
    <row r="1048" spans="2:7" ht="18" customHeight="1" x14ac:dyDescent="0.2">
      <c r="B1048" s="90"/>
      <c r="E1048" s="90"/>
      <c r="F1048" s="90"/>
      <c r="G1048" s="168"/>
    </row>
    <row r="1049" spans="2:7" ht="18" customHeight="1" x14ac:dyDescent="0.2">
      <c r="B1049" s="90"/>
      <c r="E1049" s="90"/>
      <c r="F1049" s="90"/>
      <c r="G1049" s="168"/>
    </row>
    <row r="1050" spans="2:7" ht="18" customHeight="1" x14ac:dyDescent="0.2">
      <c r="B1050" s="90"/>
      <c r="E1050" s="90"/>
      <c r="F1050" s="90"/>
      <c r="G1050" s="168"/>
    </row>
    <row r="1051" spans="2:7" ht="18" customHeight="1" x14ac:dyDescent="0.2">
      <c r="B1051" s="90"/>
      <c r="E1051" s="90"/>
      <c r="F1051" s="90"/>
      <c r="G1051" s="168"/>
    </row>
    <row r="1052" spans="2:7" ht="18" customHeight="1" x14ac:dyDescent="0.2">
      <c r="B1052" s="90"/>
      <c r="E1052" s="90"/>
      <c r="F1052" s="90"/>
      <c r="G1052" s="168"/>
    </row>
    <row r="1053" spans="2:7" ht="18" customHeight="1" x14ac:dyDescent="0.2">
      <c r="B1053" s="90"/>
      <c r="E1053" s="90"/>
      <c r="F1053" s="90"/>
      <c r="G1053" s="168"/>
    </row>
    <row r="1054" spans="2:7" ht="18" customHeight="1" x14ac:dyDescent="0.2">
      <c r="B1054" s="90"/>
      <c r="E1054" s="90"/>
      <c r="F1054" s="90"/>
      <c r="G1054" s="168"/>
    </row>
    <row r="1055" spans="2:7" ht="18" customHeight="1" x14ac:dyDescent="0.2">
      <c r="B1055" s="90"/>
      <c r="E1055" s="90"/>
      <c r="F1055" s="90"/>
      <c r="G1055" s="168"/>
    </row>
    <row r="1056" spans="2:7" ht="18" customHeight="1" x14ac:dyDescent="0.2">
      <c r="B1056" s="90"/>
      <c r="E1056" s="90"/>
      <c r="F1056" s="90"/>
      <c r="G1056" s="168"/>
    </row>
    <row r="1057" spans="2:7" ht="18" customHeight="1" x14ac:dyDescent="0.2">
      <c r="B1057" s="90"/>
      <c r="E1057" s="90"/>
      <c r="F1057" s="90"/>
      <c r="G1057" s="168"/>
    </row>
    <row r="1058" spans="2:7" ht="18" customHeight="1" x14ac:dyDescent="0.2">
      <c r="B1058" s="90"/>
      <c r="E1058" s="90"/>
      <c r="F1058" s="90"/>
      <c r="G1058" s="168"/>
    </row>
    <row r="1059" spans="2:7" ht="18" customHeight="1" x14ac:dyDescent="0.2">
      <c r="B1059" s="90"/>
      <c r="E1059" s="90"/>
      <c r="F1059" s="90"/>
      <c r="G1059" s="168"/>
    </row>
    <row r="1060" spans="2:7" ht="18" customHeight="1" x14ac:dyDescent="0.2">
      <c r="B1060" s="90"/>
      <c r="E1060" s="90"/>
      <c r="F1060" s="90"/>
      <c r="G1060" s="168"/>
    </row>
    <row r="1061" spans="2:7" ht="18" customHeight="1" x14ac:dyDescent="0.2">
      <c r="B1061" s="90"/>
      <c r="E1061" s="90"/>
      <c r="F1061" s="90"/>
      <c r="G1061" s="168"/>
    </row>
    <row r="1062" spans="2:7" ht="18" customHeight="1" x14ac:dyDescent="0.2">
      <c r="B1062" s="90"/>
      <c r="E1062" s="90"/>
      <c r="F1062" s="90"/>
      <c r="G1062" s="168"/>
    </row>
    <row r="1063" spans="2:7" ht="18" customHeight="1" x14ac:dyDescent="0.2">
      <c r="B1063" s="90"/>
      <c r="E1063" s="90"/>
      <c r="F1063" s="90"/>
      <c r="G1063" s="168"/>
    </row>
    <row r="1064" spans="2:7" ht="18" customHeight="1" x14ac:dyDescent="0.2">
      <c r="B1064" s="90"/>
      <c r="E1064" s="90"/>
      <c r="F1064" s="90"/>
      <c r="G1064" s="168"/>
    </row>
    <row r="1065" spans="2:7" ht="18" customHeight="1" x14ac:dyDescent="0.2">
      <c r="B1065" s="90"/>
      <c r="E1065" s="90"/>
      <c r="F1065" s="90"/>
      <c r="G1065" s="168"/>
    </row>
    <row r="1066" spans="2:7" ht="18" customHeight="1" x14ac:dyDescent="0.2">
      <c r="B1066" s="90"/>
      <c r="E1066" s="90"/>
      <c r="F1066" s="90"/>
      <c r="G1066" s="168"/>
    </row>
    <row r="1067" spans="2:7" ht="18" customHeight="1" x14ac:dyDescent="0.2">
      <c r="B1067" s="90"/>
      <c r="E1067" s="90"/>
      <c r="F1067" s="90"/>
      <c r="G1067" s="168"/>
    </row>
    <row r="1068" spans="2:7" ht="18" customHeight="1" x14ac:dyDescent="0.2">
      <c r="B1068" s="90"/>
      <c r="E1068" s="90"/>
      <c r="F1068" s="90"/>
      <c r="G1068" s="168"/>
    </row>
    <row r="1069" spans="2:7" ht="18" customHeight="1" x14ac:dyDescent="0.2">
      <c r="B1069" s="90"/>
      <c r="E1069" s="90"/>
      <c r="F1069" s="90"/>
      <c r="G1069" s="168"/>
    </row>
    <row r="1070" spans="2:7" ht="18" customHeight="1" x14ac:dyDescent="0.2">
      <c r="B1070" s="90"/>
      <c r="E1070" s="90"/>
      <c r="F1070" s="90"/>
      <c r="G1070" s="168"/>
    </row>
    <row r="1071" spans="2:7" ht="18" customHeight="1" x14ac:dyDescent="0.2">
      <c r="B1071" s="90"/>
      <c r="E1071" s="90"/>
      <c r="F1071" s="90"/>
      <c r="G1071" s="168"/>
    </row>
    <row r="1072" spans="2:7" ht="18" customHeight="1" x14ac:dyDescent="0.2">
      <c r="B1072" s="90"/>
      <c r="E1072" s="90"/>
      <c r="F1072" s="90"/>
      <c r="G1072" s="168"/>
    </row>
    <row r="1073" spans="2:7" ht="18" customHeight="1" x14ac:dyDescent="0.2">
      <c r="B1073" s="90"/>
      <c r="E1073" s="90"/>
      <c r="F1073" s="90"/>
      <c r="G1073" s="168"/>
    </row>
    <row r="1074" spans="2:7" ht="18" customHeight="1" x14ac:dyDescent="0.2">
      <c r="B1074" s="90"/>
      <c r="E1074" s="90"/>
      <c r="F1074" s="90"/>
      <c r="G1074" s="168"/>
    </row>
    <row r="1075" spans="2:7" ht="18" customHeight="1" x14ac:dyDescent="0.2">
      <c r="B1075" s="90"/>
      <c r="E1075" s="90"/>
      <c r="F1075" s="90"/>
      <c r="G1075" s="168"/>
    </row>
    <row r="1076" spans="2:7" ht="18" customHeight="1" x14ac:dyDescent="0.2">
      <c r="B1076" s="90"/>
      <c r="E1076" s="90"/>
      <c r="F1076" s="90"/>
      <c r="G1076" s="168"/>
    </row>
    <row r="1077" spans="2:7" ht="18" customHeight="1" x14ac:dyDescent="0.2">
      <c r="B1077" s="90"/>
      <c r="E1077" s="90"/>
      <c r="F1077" s="90"/>
      <c r="G1077" s="168"/>
    </row>
    <row r="1078" spans="2:7" ht="18" customHeight="1" x14ac:dyDescent="0.2">
      <c r="B1078" s="90"/>
      <c r="E1078" s="90"/>
      <c r="F1078" s="90"/>
      <c r="G1078" s="168"/>
    </row>
    <row r="1079" spans="2:7" ht="18" customHeight="1" x14ac:dyDescent="0.2">
      <c r="B1079" s="90"/>
      <c r="E1079" s="90"/>
      <c r="F1079" s="90"/>
      <c r="G1079" s="168"/>
    </row>
    <row r="1080" spans="2:7" ht="18" customHeight="1" x14ac:dyDescent="0.2">
      <c r="B1080" s="90"/>
      <c r="E1080" s="90"/>
      <c r="F1080" s="90"/>
      <c r="G1080" s="168"/>
    </row>
    <row r="1081" spans="2:7" ht="18" customHeight="1" x14ac:dyDescent="0.2">
      <c r="B1081" s="90"/>
      <c r="E1081" s="90"/>
      <c r="F1081" s="90"/>
      <c r="G1081" s="168"/>
    </row>
    <row r="1082" spans="2:7" ht="18" customHeight="1" x14ac:dyDescent="0.2">
      <c r="B1082" s="90"/>
      <c r="E1082" s="90"/>
      <c r="F1082" s="90"/>
      <c r="G1082" s="168"/>
    </row>
    <row r="1083" spans="2:7" ht="18" customHeight="1" x14ac:dyDescent="0.2">
      <c r="B1083" s="90"/>
      <c r="E1083" s="90"/>
      <c r="F1083" s="90"/>
      <c r="G1083" s="168"/>
    </row>
    <row r="1084" spans="2:7" ht="18" customHeight="1" x14ac:dyDescent="0.2">
      <c r="B1084" s="90"/>
      <c r="E1084" s="90"/>
      <c r="F1084" s="90"/>
      <c r="G1084" s="168"/>
    </row>
    <row r="1085" spans="2:7" ht="18" customHeight="1" x14ac:dyDescent="0.2">
      <c r="B1085" s="90"/>
      <c r="E1085" s="90"/>
      <c r="F1085" s="90"/>
      <c r="G1085" s="168"/>
    </row>
    <row r="1086" spans="2:7" ht="18" customHeight="1" x14ac:dyDescent="0.2">
      <c r="B1086" s="90"/>
      <c r="E1086" s="90"/>
      <c r="F1086" s="90"/>
      <c r="G1086" s="168"/>
    </row>
    <row r="1087" spans="2:7" ht="18" customHeight="1" x14ac:dyDescent="0.2">
      <c r="B1087" s="90"/>
      <c r="E1087" s="90"/>
      <c r="F1087" s="90"/>
      <c r="G1087" s="168"/>
    </row>
    <row r="1088" spans="2:7" ht="18" customHeight="1" x14ac:dyDescent="0.2">
      <c r="B1088" s="90"/>
      <c r="E1088" s="90"/>
      <c r="F1088" s="90"/>
      <c r="G1088" s="168"/>
    </row>
    <row r="1089" spans="2:7" ht="18" customHeight="1" x14ac:dyDescent="0.2">
      <c r="B1089" s="90"/>
      <c r="E1089" s="90"/>
      <c r="F1089" s="90"/>
      <c r="G1089" s="168"/>
    </row>
    <row r="1090" spans="2:7" ht="18" customHeight="1" x14ac:dyDescent="0.2">
      <c r="B1090" s="90"/>
      <c r="E1090" s="90"/>
      <c r="F1090" s="90"/>
      <c r="G1090" s="168"/>
    </row>
    <row r="1091" spans="2:7" ht="18" customHeight="1" x14ac:dyDescent="0.2">
      <c r="B1091" s="90"/>
      <c r="E1091" s="90"/>
      <c r="F1091" s="90"/>
      <c r="G1091" s="168"/>
    </row>
    <row r="1092" spans="2:7" ht="18" customHeight="1" x14ac:dyDescent="0.2">
      <c r="B1092" s="90"/>
      <c r="E1092" s="90"/>
      <c r="F1092" s="90"/>
      <c r="G1092" s="168"/>
    </row>
    <row r="1093" spans="2:7" ht="18" customHeight="1" x14ac:dyDescent="0.2">
      <c r="B1093" s="90"/>
      <c r="E1093" s="90"/>
      <c r="F1093" s="90"/>
      <c r="G1093" s="168"/>
    </row>
    <row r="1094" spans="2:7" ht="18" customHeight="1" x14ac:dyDescent="0.2">
      <c r="B1094" s="90"/>
      <c r="E1094" s="90"/>
      <c r="F1094" s="90"/>
      <c r="G1094" s="168"/>
    </row>
    <row r="1095" spans="2:7" ht="18" customHeight="1" x14ac:dyDescent="0.2">
      <c r="B1095" s="90"/>
      <c r="E1095" s="90"/>
      <c r="F1095" s="90"/>
      <c r="G1095" s="168"/>
    </row>
    <row r="1096" spans="2:7" ht="18" customHeight="1" x14ac:dyDescent="0.2">
      <c r="B1096" s="90"/>
      <c r="E1096" s="90"/>
      <c r="F1096" s="90"/>
      <c r="G1096" s="168"/>
    </row>
    <row r="1097" spans="2:7" ht="18" customHeight="1" x14ac:dyDescent="0.2">
      <c r="B1097" s="90"/>
      <c r="E1097" s="90"/>
      <c r="F1097" s="90"/>
      <c r="G1097" s="168"/>
    </row>
    <row r="1098" spans="2:7" ht="18" customHeight="1" x14ac:dyDescent="0.2">
      <c r="B1098" s="90"/>
      <c r="E1098" s="90"/>
      <c r="F1098" s="90"/>
      <c r="G1098" s="168"/>
    </row>
    <row r="1099" spans="2:7" ht="18" customHeight="1" x14ac:dyDescent="0.2">
      <c r="B1099" s="90"/>
      <c r="E1099" s="90"/>
      <c r="F1099" s="90"/>
      <c r="G1099" s="168"/>
    </row>
    <row r="1100" spans="2:7" ht="18" customHeight="1" x14ac:dyDescent="0.2">
      <c r="B1100" s="90"/>
      <c r="E1100" s="90"/>
      <c r="F1100" s="90"/>
      <c r="G1100" s="168"/>
    </row>
    <row r="1101" spans="2:7" ht="18" customHeight="1" x14ac:dyDescent="0.2">
      <c r="B1101" s="90"/>
      <c r="E1101" s="90"/>
      <c r="F1101" s="90"/>
      <c r="G1101" s="168"/>
    </row>
    <row r="1102" spans="2:7" ht="18" customHeight="1" x14ac:dyDescent="0.2">
      <c r="B1102" s="90"/>
      <c r="E1102" s="90"/>
      <c r="F1102" s="90"/>
      <c r="G1102" s="168"/>
    </row>
    <row r="1103" spans="2:7" ht="18" customHeight="1" x14ac:dyDescent="0.2">
      <c r="B1103" s="90"/>
      <c r="E1103" s="90"/>
      <c r="F1103" s="90"/>
      <c r="G1103" s="168"/>
    </row>
    <row r="1104" spans="2:7" ht="18" customHeight="1" x14ac:dyDescent="0.2">
      <c r="B1104" s="90"/>
      <c r="E1104" s="90"/>
      <c r="F1104" s="90"/>
      <c r="G1104" s="168"/>
    </row>
    <row r="1105" spans="2:7" ht="18" customHeight="1" x14ac:dyDescent="0.2">
      <c r="B1105" s="90"/>
      <c r="E1105" s="90"/>
      <c r="F1105" s="90"/>
      <c r="G1105" s="168"/>
    </row>
    <row r="1106" spans="2:7" ht="18" customHeight="1" x14ac:dyDescent="0.2">
      <c r="B1106" s="90"/>
      <c r="E1106" s="90"/>
      <c r="F1106" s="90"/>
      <c r="G1106" s="168"/>
    </row>
    <row r="1107" spans="2:7" ht="18" customHeight="1" x14ac:dyDescent="0.2">
      <c r="B1107" s="90"/>
      <c r="E1107" s="90"/>
      <c r="F1107" s="90"/>
      <c r="G1107" s="168"/>
    </row>
    <row r="1108" spans="2:7" ht="18" customHeight="1" x14ac:dyDescent="0.2">
      <c r="B1108" s="90"/>
      <c r="E1108" s="90"/>
      <c r="F1108" s="90"/>
      <c r="G1108" s="168"/>
    </row>
    <row r="1109" spans="2:7" ht="18" customHeight="1" x14ac:dyDescent="0.2">
      <c r="B1109" s="90"/>
      <c r="E1109" s="90"/>
      <c r="F1109" s="90"/>
      <c r="G1109" s="168"/>
    </row>
    <row r="1110" spans="2:7" ht="18" customHeight="1" x14ac:dyDescent="0.2">
      <c r="B1110" s="90"/>
      <c r="E1110" s="90"/>
      <c r="F1110" s="90"/>
      <c r="G1110" s="168"/>
    </row>
    <row r="1111" spans="2:7" ht="18" customHeight="1" x14ac:dyDescent="0.2">
      <c r="B1111" s="90"/>
      <c r="E1111" s="90"/>
      <c r="F1111" s="90"/>
      <c r="G1111" s="168"/>
    </row>
    <row r="1112" spans="2:7" ht="18" customHeight="1" x14ac:dyDescent="0.2">
      <c r="B1112" s="90"/>
      <c r="E1112" s="90"/>
      <c r="F1112" s="90"/>
      <c r="G1112" s="168"/>
    </row>
    <row r="1113" spans="2:7" ht="18" customHeight="1" x14ac:dyDescent="0.2">
      <c r="B1113" s="90"/>
      <c r="E1113" s="90"/>
      <c r="F1113" s="90"/>
      <c r="G1113" s="168"/>
    </row>
    <row r="1114" spans="2:7" ht="18" customHeight="1" x14ac:dyDescent="0.2">
      <c r="B1114" s="90"/>
      <c r="E1114" s="90"/>
      <c r="F1114" s="90"/>
      <c r="G1114" s="168"/>
    </row>
    <row r="1115" spans="2:7" ht="18" customHeight="1" x14ac:dyDescent="0.2">
      <c r="B1115" s="90"/>
      <c r="E1115" s="90"/>
      <c r="F1115" s="90"/>
      <c r="G1115" s="168"/>
    </row>
    <row r="1116" spans="2:7" ht="18" customHeight="1" x14ac:dyDescent="0.2">
      <c r="B1116" s="90"/>
      <c r="E1116" s="90"/>
      <c r="F1116" s="90"/>
      <c r="G1116" s="168"/>
    </row>
    <row r="1117" spans="2:7" ht="18" customHeight="1" x14ac:dyDescent="0.2">
      <c r="B1117" s="90"/>
      <c r="E1117" s="90"/>
      <c r="F1117" s="90"/>
      <c r="G1117" s="168"/>
    </row>
    <row r="1118" spans="2:7" ht="18" customHeight="1" x14ac:dyDescent="0.2">
      <c r="B1118" s="90"/>
      <c r="E1118" s="90"/>
      <c r="F1118" s="90"/>
      <c r="G1118" s="168"/>
    </row>
    <row r="1119" spans="2:7" ht="18" customHeight="1" x14ac:dyDescent="0.2">
      <c r="B1119" s="90"/>
      <c r="E1119" s="90"/>
      <c r="F1119" s="90"/>
      <c r="G1119" s="168"/>
    </row>
    <row r="1120" spans="2:7" ht="18" customHeight="1" x14ac:dyDescent="0.2">
      <c r="B1120" s="90"/>
      <c r="E1120" s="90"/>
      <c r="F1120" s="90"/>
      <c r="G1120" s="168"/>
    </row>
    <row r="1121" spans="2:7" ht="18" customHeight="1" x14ac:dyDescent="0.2">
      <c r="B1121" s="90"/>
      <c r="E1121" s="90"/>
      <c r="F1121" s="90"/>
      <c r="G1121" s="168"/>
    </row>
    <row r="1122" spans="2:7" ht="18" customHeight="1" x14ac:dyDescent="0.2">
      <c r="B1122" s="90"/>
      <c r="E1122" s="90"/>
      <c r="F1122" s="90"/>
      <c r="G1122" s="168"/>
    </row>
    <row r="1123" spans="2:7" ht="18" customHeight="1" x14ac:dyDescent="0.2">
      <c r="B1123" s="90"/>
      <c r="E1123" s="90"/>
      <c r="F1123" s="90"/>
      <c r="G1123" s="168"/>
    </row>
    <row r="1124" spans="2:7" ht="18" customHeight="1" x14ac:dyDescent="0.2">
      <c r="B1124" s="90"/>
      <c r="E1124" s="90"/>
      <c r="F1124" s="90"/>
      <c r="G1124" s="168"/>
    </row>
    <row r="1125" spans="2:7" ht="18" customHeight="1" x14ac:dyDescent="0.2">
      <c r="B1125" s="90"/>
      <c r="E1125" s="90"/>
      <c r="F1125" s="90"/>
      <c r="G1125" s="168"/>
    </row>
    <row r="1126" spans="2:7" ht="18" customHeight="1" x14ac:dyDescent="0.2">
      <c r="B1126" s="90"/>
      <c r="E1126" s="90"/>
      <c r="F1126" s="90"/>
      <c r="G1126" s="168"/>
    </row>
    <row r="1127" spans="2:7" ht="18" customHeight="1" x14ac:dyDescent="0.2">
      <c r="B1127" s="90"/>
      <c r="E1127" s="90"/>
      <c r="F1127" s="90"/>
      <c r="G1127" s="168"/>
    </row>
    <row r="1128" spans="2:7" ht="18" customHeight="1" x14ac:dyDescent="0.2">
      <c r="B1128" s="90"/>
      <c r="E1128" s="90"/>
      <c r="F1128" s="90"/>
      <c r="G1128" s="168"/>
    </row>
    <row r="1129" spans="2:7" ht="18" customHeight="1" x14ac:dyDescent="0.2">
      <c r="B1129" s="90"/>
      <c r="E1129" s="90"/>
      <c r="F1129" s="90"/>
      <c r="G1129" s="168"/>
    </row>
    <row r="1130" spans="2:7" ht="18" customHeight="1" x14ac:dyDescent="0.2">
      <c r="B1130" s="90"/>
      <c r="E1130" s="90"/>
      <c r="F1130" s="90"/>
      <c r="G1130" s="168"/>
    </row>
    <row r="1131" spans="2:7" ht="18" customHeight="1" x14ac:dyDescent="0.2">
      <c r="B1131" s="90"/>
      <c r="E1131" s="90"/>
      <c r="F1131" s="90"/>
      <c r="G1131" s="168"/>
    </row>
    <row r="1132" spans="2:7" ht="18" customHeight="1" x14ac:dyDescent="0.2">
      <c r="B1132" s="90"/>
      <c r="E1132" s="90"/>
      <c r="F1132" s="90"/>
      <c r="G1132" s="168"/>
    </row>
    <row r="1133" spans="2:7" ht="18" customHeight="1" x14ac:dyDescent="0.2">
      <c r="B1133" s="90"/>
      <c r="E1133" s="90"/>
      <c r="F1133" s="90"/>
      <c r="G1133" s="168"/>
    </row>
    <row r="1134" spans="2:7" ht="18" customHeight="1" x14ac:dyDescent="0.2">
      <c r="B1134" s="90"/>
      <c r="E1134" s="90"/>
      <c r="F1134" s="90"/>
      <c r="G1134" s="168"/>
    </row>
    <row r="1135" spans="2:7" ht="18" customHeight="1" x14ac:dyDescent="0.2">
      <c r="B1135" s="90"/>
      <c r="E1135" s="90"/>
      <c r="F1135" s="90"/>
      <c r="G1135" s="168"/>
    </row>
    <row r="1136" spans="2:7" ht="18" customHeight="1" x14ac:dyDescent="0.2">
      <c r="B1136" s="90"/>
      <c r="E1136" s="90"/>
      <c r="F1136" s="90"/>
      <c r="G1136" s="168"/>
    </row>
    <row r="1137" spans="2:7" ht="18" customHeight="1" x14ac:dyDescent="0.2">
      <c r="B1137" s="90"/>
      <c r="E1137" s="90"/>
      <c r="F1137" s="90"/>
      <c r="G1137" s="168"/>
    </row>
    <row r="1138" spans="2:7" ht="18" customHeight="1" x14ac:dyDescent="0.2">
      <c r="B1138" s="90"/>
      <c r="E1138" s="90"/>
      <c r="F1138" s="90"/>
      <c r="G1138" s="168"/>
    </row>
    <row r="1139" spans="2:7" ht="18" customHeight="1" x14ac:dyDescent="0.2">
      <c r="B1139" s="90"/>
      <c r="E1139" s="90"/>
      <c r="F1139" s="90"/>
      <c r="G1139" s="168"/>
    </row>
    <row r="1140" spans="2:7" ht="18" customHeight="1" x14ac:dyDescent="0.2">
      <c r="B1140" s="90"/>
      <c r="E1140" s="90"/>
      <c r="F1140" s="90"/>
      <c r="G1140" s="168"/>
    </row>
    <row r="1141" spans="2:7" ht="18" customHeight="1" x14ac:dyDescent="0.2">
      <c r="B1141" s="90"/>
      <c r="E1141" s="90"/>
      <c r="F1141" s="90"/>
      <c r="G1141" s="168"/>
    </row>
    <row r="1142" spans="2:7" ht="18" customHeight="1" x14ac:dyDescent="0.2">
      <c r="B1142" s="90"/>
      <c r="E1142" s="90"/>
      <c r="F1142" s="90"/>
      <c r="G1142" s="168"/>
    </row>
    <row r="1143" spans="2:7" ht="18" customHeight="1" x14ac:dyDescent="0.2">
      <c r="B1143" s="90"/>
      <c r="E1143" s="90"/>
      <c r="F1143" s="90"/>
      <c r="G1143" s="168"/>
    </row>
    <row r="1144" spans="2:7" ht="18" customHeight="1" x14ac:dyDescent="0.2">
      <c r="B1144" s="90"/>
      <c r="E1144" s="90"/>
      <c r="F1144" s="90"/>
      <c r="G1144" s="168"/>
    </row>
    <row r="1145" spans="2:7" ht="18" customHeight="1" x14ac:dyDescent="0.2">
      <c r="B1145" s="90"/>
      <c r="E1145" s="90"/>
      <c r="F1145" s="90"/>
      <c r="G1145" s="168"/>
    </row>
    <row r="1146" spans="2:7" ht="18" customHeight="1" x14ac:dyDescent="0.2">
      <c r="B1146" s="90"/>
      <c r="E1146" s="90"/>
      <c r="F1146" s="90"/>
      <c r="G1146" s="168"/>
    </row>
    <row r="1147" spans="2:7" ht="18" customHeight="1" x14ac:dyDescent="0.2">
      <c r="B1147" s="90"/>
      <c r="E1147" s="90"/>
      <c r="F1147" s="90"/>
      <c r="G1147" s="168"/>
    </row>
    <row r="1148" spans="2:7" ht="18" customHeight="1" x14ac:dyDescent="0.2">
      <c r="B1148" s="90"/>
      <c r="E1148" s="90"/>
      <c r="F1148" s="90"/>
      <c r="G1148" s="168"/>
    </row>
    <row r="1149" spans="2:7" ht="18" customHeight="1" x14ac:dyDescent="0.2">
      <c r="B1149" s="90"/>
      <c r="E1149" s="90"/>
      <c r="F1149" s="90"/>
      <c r="G1149" s="168"/>
    </row>
    <row r="1150" spans="2:7" ht="18" customHeight="1" x14ac:dyDescent="0.2">
      <c r="B1150" s="90"/>
      <c r="E1150" s="90"/>
      <c r="F1150" s="90"/>
      <c r="G1150" s="168"/>
    </row>
    <row r="1151" spans="2:7" ht="18" customHeight="1" x14ac:dyDescent="0.2">
      <c r="B1151" s="90"/>
      <c r="E1151" s="90"/>
      <c r="F1151" s="90"/>
      <c r="G1151" s="168"/>
    </row>
    <row r="1152" spans="2:7" ht="18" customHeight="1" x14ac:dyDescent="0.2">
      <c r="B1152" s="90"/>
      <c r="E1152" s="90"/>
      <c r="F1152" s="90"/>
      <c r="G1152" s="168"/>
    </row>
    <row r="1153" spans="2:7" ht="18" customHeight="1" x14ac:dyDescent="0.2">
      <c r="B1153" s="90"/>
      <c r="E1153" s="90"/>
      <c r="F1153" s="90"/>
      <c r="G1153" s="168"/>
    </row>
    <row r="1154" spans="2:7" ht="18" customHeight="1" x14ac:dyDescent="0.2">
      <c r="B1154" s="90"/>
      <c r="E1154" s="90"/>
      <c r="F1154" s="90"/>
      <c r="G1154" s="168"/>
    </row>
    <row r="1155" spans="2:7" ht="18" customHeight="1" x14ac:dyDescent="0.2">
      <c r="B1155" s="90"/>
      <c r="E1155" s="90"/>
      <c r="F1155" s="90"/>
      <c r="G1155" s="168"/>
    </row>
    <row r="1156" spans="2:7" ht="18" customHeight="1" x14ac:dyDescent="0.2">
      <c r="B1156" s="90"/>
      <c r="E1156" s="90"/>
      <c r="F1156" s="90"/>
      <c r="G1156" s="168"/>
    </row>
    <row r="1157" spans="2:7" ht="18" customHeight="1" x14ac:dyDescent="0.2">
      <c r="B1157" s="90"/>
      <c r="E1157" s="90"/>
      <c r="F1157" s="90"/>
      <c r="G1157" s="168"/>
    </row>
    <row r="1158" spans="2:7" ht="18" customHeight="1" x14ac:dyDescent="0.2">
      <c r="B1158" s="90"/>
      <c r="E1158" s="90"/>
      <c r="F1158" s="90"/>
      <c r="G1158" s="168"/>
    </row>
    <row r="1159" spans="2:7" ht="18" customHeight="1" x14ac:dyDescent="0.2">
      <c r="B1159" s="90"/>
      <c r="E1159" s="90"/>
      <c r="F1159" s="90"/>
      <c r="G1159" s="168"/>
    </row>
    <row r="1160" spans="2:7" ht="18" customHeight="1" x14ac:dyDescent="0.2">
      <c r="B1160" s="90"/>
      <c r="E1160" s="90"/>
      <c r="F1160" s="90"/>
      <c r="G1160" s="168"/>
    </row>
    <row r="1161" spans="2:7" ht="18" customHeight="1" x14ac:dyDescent="0.2">
      <c r="B1161" s="90"/>
      <c r="E1161" s="90"/>
      <c r="F1161" s="90"/>
      <c r="G1161" s="168"/>
    </row>
    <row r="1162" spans="2:7" ht="18" customHeight="1" x14ac:dyDescent="0.2">
      <c r="B1162" s="90"/>
      <c r="E1162" s="90"/>
      <c r="F1162" s="90"/>
      <c r="G1162" s="168"/>
    </row>
    <row r="1163" spans="2:7" ht="18" customHeight="1" x14ac:dyDescent="0.2">
      <c r="B1163" s="90"/>
      <c r="E1163" s="90"/>
      <c r="F1163" s="90"/>
      <c r="G1163" s="168"/>
    </row>
    <row r="1164" spans="2:7" ht="18" customHeight="1" x14ac:dyDescent="0.2">
      <c r="B1164" s="90"/>
      <c r="E1164" s="90"/>
      <c r="F1164" s="90"/>
      <c r="G1164" s="168"/>
    </row>
    <row r="1165" spans="2:7" ht="18" customHeight="1" x14ac:dyDescent="0.2">
      <c r="B1165" s="90"/>
      <c r="E1165" s="90"/>
      <c r="F1165" s="90"/>
      <c r="G1165" s="168"/>
    </row>
    <row r="1166" spans="2:7" ht="18" customHeight="1" x14ac:dyDescent="0.2">
      <c r="B1166" s="90"/>
      <c r="E1166" s="90"/>
      <c r="F1166" s="90"/>
      <c r="G1166" s="168"/>
    </row>
    <row r="1167" spans="2:7" ht="18" customHeight="1" x14ac:dyDescent="0.2">
      <c r="B1167" s="90"/>
      <c r="E1167" s="90"/>
      <c r="F1167" s="90"/>
      <c r="G1167" s="168"/>
    </row>
    <row r="1168" spans="2:7" ht="18" customHeight="1" x14ac:dyDescent="0.2">
      <c r="B1168" s="90"/>
      <c r="E1168" s="90"/>
      <c r="F1168" s="90"/>
      <c r="G1168" s="168"/>
    </row>
    <row r="1169" spans="2:7" ht="18" customHeight="1" x14ac:dyDescent="0.2">
      <c r="B1169" s="90"/>
      <c r="E1169" s="90"/>
      <c r="F1169" s="90"/>
      <c r="G1169" s="168"/>
    </row>
    <row r="1170" spans="2:7" ht="18" customHeight="1" x14ac:dyDescent="0.2">
      <c r="B1170" s="90"/>
      <c r="E1170" s="90"/>
      <c r="F1170" s="90"/>
      <c r="G1170" s="168"/>
    </row>
    <row r="1171" spans="2:7" ht="18" customHeight="1" x14ac:dyDescent="0.2">
      <c r="B1171" s="90"/>
      <c r="E1171" s="90"/>
      <c r="F1171" s="90"/>
      <c r="G1171" s="168"/>
    </row>
    <row r="1172" spans="2:7" ht="18" customHeight="1" x14ac:dyDescent="0.2">
      <c r="B1172" s="90"/>
      <c r="E1172" s="90"/>
      <c r="F1172" s="90"/>
      <c r="G1172" s="168"/>
    </row>
    <row r="1173" spans="2:7" ht="18" customHeight="1" x14ac:dyDescent="0.2">
      <c r="B1173" s="90"/>
      <c r="E1173" s="90"/>
      <c r="F1173" s="90"/>
      <c r="G1173" s="168"/>
    </row>
    <row r="1174" spans="2:7" ht="18" customHeight="1" x14ac:dyDescent="0.2">
      <c r="B1174" s="90"/>
      <c r="E1174" s="90"/>
      <c r="F1174" s="90"/>
      <c r="G1174" s="168"/>
    </row>
    <row r="1175" spans="2:7" ht="18" customHeight="1" x14ac:dyDescent="0.2">
      <c r="B1175" s="90"/>
      <c r="E1175" s="90"/>
      <c r="F1175" s="90"/>
      <c r="G1175" s="168"/>
    </row>
    <row r="1176" spans="2:7" ht="18" customHeight="1" x14ac:dyDescent="0.2">
      <c r="B1176" s="90"/>
      <c r="E1176" s="90"/>
      <c r="F1176" s="90"/>
      <c r="G1176" s="168"/>
    </row>
    <row r="1177" spans="2:7" ht="18" customHeight="1" x14ac:dyDescent="0.2">
      <c r="B1177" s="90"/>
      <c r="E1177" s="90"/>
      <c r="F1177" s="90"/>
      <c r="G1177" s="168"/>
    </row>
    <row r="1178" spans="2:7" ht="18" customHeight="1" x14ac:dyDescent="0.2">
      <c r="B1178" s="90"/>
      <c r="E1178" s="90"/>
      <c r="F1178" s="90"/>
      <c r="G1178" s="168"/>
    </row>
    <row r="1179" spans="2:7" ht="18" customHeight="1" x14ac:dyDescent="0.2">
      <c r="B1179" s="90"/>
      <c r="E1179" s="90"/>
      <c r="F1179" s="90"/>
      <c r="G1179" s="168"/>
    </row>
    <row r="1180" spans="2:7" ht="18" customHeight="1" x14ac:dyDescent="0.2">
      <c r="B1180" s="90"/>
      <c r="E1180" s="90"/>
      <c r="F1180" s="90"/>
      <c r="G1180" s="168"/>
    </row>
    <row r="1181" spans="2:7" ht="18" customHeight="1" x14ac:dyDescent="0.2">
      <c r="B1181" s="90"/>
      <c r="E1181" s="90"/>
      <c r="F1181" s="90"/>
      <c r="G1181" s="168"/>
    </row>
    <row r="1182" spans="2:7" ht="18" customHeight="1" x14ac:dyDescent="0.2">
      <c r="B1182" s="90"/>
      <c r="E1182" s="90"/>
      <c r="F1182" s="90"/>
      <c r="G1182" s="168"/>
    </row>
    <row r="1183" spans="2:7" ht="18" customHeight="1" x14ac:dyDescent="0.2">
      <c r="B1183" s="90"/>
      <c r="E1183" s="90"/>
      <c r="F1183" s="90"/>
      <c r="G1183" s="168"/>
    </row>
    <row r="1184" spans="2:7" ht="18" customHeight="1" x14ac:dyDescent="0.2">
      <c r="B1184" s="90"/>
      <c r="E1184" s="90"/>
      <c r="F1184" s="90"/>
      <c r="G1184" s="168"/>
    </row>
    <row r="1185" spans="2:7" ht="18" customHeight="1" x14ac:dyDescent="0.2">
      <c r="B1185" s="90"/>
      <c r="E1185" s="90"/>
      <c r="F1185" s="90"/>
      <c r="G1185" s="168"/>
    </row>
    <row r="1186" spans="2:7" ht="18" customHeight="1" x14ac:dyDescent="0.2">
      <c r="B1186" s="90"/>
      <c r="E1186" s="90"/>
      <c r="F1186" s="90"/>
      <c r="G1186" s="168"/>
    </row>
    <row r="1187" spans="2:7" ht="18" customHeight="1" x14ac:dyDescent="0.2">
      <c r="B1187" s="90"/>
      <c r="E1187" s="90"/>
      <c r="F1187" s="90"/>
      <c r="G1187" s="168"/>
    </row>
    <row r="1188" spans="2:7" ht="18" customHeight="1" x14ac:dyDescent="0.2">
      <c r="B1188" s="90"/>
      <c r="E1188" s="90"/>
      <c r="F1188" s="90"/>
      <c r="G1188" s="168"/>
    </row>
    <row r="1189" spans="2:7" ht="18" customHeight="1" x14ac:dyDescent="0.2">
      <c r="B1189" s="90"/>
      <c r="E1189" s="90"/>
      <c r="F1189" s="90"/>
      <c r="G1189" s="168"/>
    </row>
    <row r="1190" spans="2:7" ht="18" customHeight="1" x14ac:dyDescent="0.2">
      <c r="B1190" s="90"/>
      <c r="E1190" s="90"/>
      <c r="F1190" s="90"/>
      <c r="G1190" s="168"/>
    </row>
    <row r="1191" spans="2:7" ht="18" customHeight="1" x14ac:dyDescent="0.2">
      <c r="B1191" s="90"/>
      <c r="E1191" s="90"/>
      <c r="F1191" s="90"/>
      <c r="G1191" s="168"/>
    </row>
    <row r="1192" spans="2:7" ht="18" customHeight="1" x14ac:dyDescent="0.2">
      <c r="B1192" s="90"/>
      <c r="E1192" s="90"/>
      <c r="F1192" s="90"/>
      <c r="G1192" s="168"/>
    </row>
    <row r="1193" spans="2:7" ht="18" customHeight="1" x14ac:dyDescent="0.2">
      <c r="B1193" s="90"/>
      <c r="E1193" s="90"/>
      <c r="F1193" s="90"/>
      <c r="G1193" s="168"/>
    </row>
    <row r="1194" spans="2:7" ht="18" customHeight="1" x14ac:dyDescent="0.2">
      <c r="B1194" s="90"/>
      <c r="E1194" s="90"/>
      <c r="F1194" s="90"/>
      <c r="G1194" s="168"/>
    </row>
    <row r="1195" spans="2:7" ht="18" customHeight="1" x14ac:dyDescent="0.2">
      <c r="B1195" s="90"/>
      <c r="E1195" s="90"/>
      <c r="F1195" s="90"/>
      <c r="G1195" s="168"/>
    </row>
    <row r="1196" spans="2:7" ht="18" customHeight="1" x14ac:dyDescent="0.2">
      <c r="B1196" s="90"/>
      <c r="E1196" s="90"/>
      <c r="F1196" s="90"/>
      <c r="G1196" s="168"/>
    </row>
    <row r="1197" spans="2:7" ht="18" customHeight="1" x14ac:dyDescent="0.2">
      <c r="B1197" s="90"/>
      <c r="E1197" s="90"/>
      <c r="F1197" s="90"/>
      <c r="G1197" s="168"/>
    </row>
    <row r="1198" spans="2:7" ht="18" customHeight="1" x14ac:dyDescent="0.2">
      <c r="B1198" s="90"/>
      <c r="E1198" s="90"/>
      <c r="F1198" s="90"/>
      <c r="G1198" s="168"/>
    </row>
    <row r="1199" spans="2:7" ht="18" customHeight="1" x14ac:dyDescent="0.2">
      <c r="B1199" s="90"/>
      <c r="E1199" s="90"/>
      <c r="F1199" s="90"/>
      <c r="G1199" s="168"/>
    </row>
    <row r="1200" spans="2:7" ht="18" customHeight="1" x14ac:dyDescent="0.2">
      <c r="B1200" s="90"/>
      <c r="E1200" s="90"/>
      <c r="F1200" s="90"/>
      <c r="G1200" s="168"/>
    </row>
    <row r="1201" spans="2:7" ht="18" customHeight="1" x14ac:dyDescent="0.2">
      <c r="B1201" s="90"/>
      <c r="E1201" s="90"/>
      <c r="F1201" s="90"/>
      <c r="G1201" s="168"/>
    </row>
    <row r="1202" spans="2:7" ht="18" customHeight="1" x14ac:dyDescent="0.2">
      <c r="B1202" s="90"/>
      <c r="E1202" s="90"/>
      <c r="F1202" s="90"/>
      <c r="G1202" s="168"/>
    </row>
    <row r="1203" spans="2:7" ht="18" customHeight="1" x14ac:dyDescent="0.2">
      <c r="B1203" s="90"/>
      <c r="E1203" s="90"/>
      <c r="F1203" s="90"/>
      <c r="G1203" s="168"/>
    </row>
    <row r="1204" spans="2:7" ht="18" customHeight="1" x14ac:dyDescent="0.2">
      <c r="B1204" s="90"/>
      <c r="E1204" s="90"/>
      <c r="F1204" s="90"/>
      <c r="G1204" s="168"/>
    </row>
    <row r="1205" spans="2:7" ht="18" customHeight="1" x14ac:dyDescent="0.2">
      <c r="B1205" s="90"/>
      <c r="E1205" s="90"/>
      <c r="F1205" s="90"/>
      <c r="G1205" s="168"/>
    </row>
    <row r="1206" spans="2:7" ht="18" customHeight="1" x14ac:dyDescent="0.2">
      <c r="B1206" s="90"/>
      <c r="E1206" s="90"/>
      <c r="F1206" s="90"/>
      <c r="G1206" s="168"/>
    </row>
    <row r="1207" spans="2:7" ht="18" customHeight="1" x14ac:dyDescent="0.2">
      <c r="B1207" s="90"/>
      <c r="E1207" s="90"/>
      <c r="F1207" s="90"/>
      <c r="G1207" s="168"/>
    </row>
    <row r="1208" spans="2:7" ht="18" customHeight="1" x14ac:dyDescent="0.2">
      <c r="B1208" s="90"/>
      <c r="E1208" s="90"/>
      <c r="F1208" s="90"/>
      <c r="G1208" s="168"/>
    </row>
    <row r="1209" spans="2:7" ht="18" customHeight="1" x14ac:dyDescent="0.2">
      <c r="B1209" s="90"/>
      <c r="E1209" s="90"/>
      <c r="F1209" s="90"/>
      <c r="G1209" s="168"/>
    </row>
    <row r="1210" spans="2:7" ht="18" customHeight="1" x14ac:dyDescent="0.2">
      <c r="B1210" s="90"/>
      <c r="E1210" s="90"/>
      <c r="F1210" s="90"/>
      <c r="G1210" s="168"/>
    </row>
    <row r="1211" spans="2:7" ht="18" customHeight="1" x14ac:dyDescent="0.2">
      <c r="B1211" s="90"/>
      <c r="E1211" s="90"/>
      <c r="F1211" s="90"/>
      <c r="G1211" s="168"/>
    </row>
    <row r="1212" spans="2:7" ht="18" customHeight="1" x14ac:dyDescent="0.2">
      <c r="B1212" s="90"/>
      <c r="E1212" s="90"/>
      <c r="F1212" s="90"/>
      <c r="G1212" s="168"/>
    </row>
    <row r="1213" spans="2:7" ht="18" customHeight="1" x14ac:dyDescent="0.2">
      <c r="B1213" s="90"/>
      <c r="E1213" s="90"/>
      <c r="F1213" s="90"/>
      <c r="G1213" s="168"/>
    </row>
    <row r="1214" spans="2:7" ht="18" customHeight="1" x14ac:dyDescent="0.2">
      <c r="B1214" s="90"/>
      <c r="E1214" s="90"/>
      <c r="F1214" s="90"/>
      <c r="G1214" s="168"/>
    </row>
    <row r="1215" spans="2:7" ht="18" customHeight="1" x14ac:dyDescent="0.2">
      <c r="B1215" s="90"/>
      <c r="E1215" s="90"/>
      <c r="F1215" s="90"/>
      <c r="G1215" s="168"/>
    </row>
    <row r="1216" spans="2:7" ht="18" customHeight="1" x14ac:dyDescent="0.2">
      <c r="B1216" s="90"/>
      <c r="E1216" s="90"/>
      <c r="F1216" s="90"/>
      <c r="G1216" s="168"/>
    </row>
    <row r="1217" spans="2:7" ht="18" customHeight="1" x14ac:dyDescent="0.2">
      <c r="B1217" s="90"/>
      <c r="E1217" s="90"/>
      <c r="F1217" s="90"/>
      <c r="G1217" s="168"/>
    </row>
    <row r="1218" spans="2:7" ht="18" customHeight="1" x14ac:dyDescent="0.2">
      <c r="B1218" s="90"/>
      <c r="E1218" s="90"/>
      <c r="F1218" s="90"/>
      <c r="G1218" s="168"/>
    </row>
    <row r="1219" spans="2:7" ht="18" customHeight="1" x14ac:dyDescent="0.2">
      <c r="B1219" s="90"/>
      <c r="E1219" s="90"/>
      <c r="F1219" s="90"/>
      <c r="G1219" s="168"/>
    </row>
    <row r="1220" spans="2:7" ht="18" customHeight="1" x14ac:dyDescent="0.2">
      <c r="B1220" s="90"/>
      <c r="E1220" s="90"/>
      <c r="F1220" s="90"/>
      <c r="G1220" s="168"/>
    </row>
    <row r="1221" spans="2:7" ht="18" customHeight="1" x14ac:dyDescent="0.2">
      <c r="B1221" s="90"/>
      <c r="E1221" s="90"/>
      <c r="F1221" s="90"/>
      <c r="G1221" s="168"/>
    </row>
    <row r="1222" spans="2:7" ht="18" customHeight="1" x14ac:dyDescent="0.2">
      <c r="B1222" s="90"/>
      <c r="E1222" s="90"/>
      <c r="F1222" s="90"/>
      <c r="G1222" s="168"/>
    </row>
    <row r="1223" spans="2:7" ht="18" customHeight="1" x14ac:dyDescent="0.2">
      <c r="B1223" s="90"/>
      <c r="E1223" s="90"/>
      <c r="F1223" s="90"/>
      <c r="G1223" s="168"/>
    </row>
    <row r="1224" spans="2:7" ht="18" customHeight="1" x14ac:dyDescent="0.2">
      <c r="B1224" s="90"/>
      <c r="E1224" s="90"/>
      <c r="F1224" s="90"/>
      <c r="G1224" s="168"/>
    </row>
    <row r="1225" spans="2:7" ht="18" customHeight="1" x14ac:dyDescent="0.2">
      <c r="B1225" s="90"/>
      <c r="E1225" s="90"/>
      <c r="F1225" s="90"/>
      <c r="G1225" s="168"/>
    </row>
    <row r="1226" spans="2:7" ht="18" customHeight="1" x14ac:dyDescent="0.2">
      <c r="B1226" s="90"/>
      <c r="E1226" s="90"/>
      <c r="F1226" s="90"/>
      <c r="G1226" s="168"/>
    </row>
    <row r="1227" spans="2:7" ht="18" customHeight="1" x14ac:dyDescent="0.2">
      <c r="B1227" s="90"/>
      <c r="E1227" s="90"/>
      <c r="F1227" s="90"/>
      <c r="G1227" s="168"/>
    </row>
    <row r="1228" spans="2:7" ht="18" customHeight="1" x14ac:dyDescent="0.2">
      <c r="B1228" s="90"/>
      <c r="E1228" s="90"/>
      <c r="F1228" s="90"/>
      <c r="G1228" s="168"/>
    </row>
    <row r="1229" spans="2:7" ht="18" customHeight="1" x14ac:dyDescent="0.2">
      <c r="B1229" s="90"/>
      <c r="E1229" s="90"/>
      <c r="F1229" s="90"/>
      <c r="G1229" s="168"/>
    </row>
    <row r="1230" spans="2:7" ht="18" customHeight="1" x14ac:dyDescent="0.2">
      <c r="B1230" s="90"/>
      <c r="E1230" s="90"/>
      <c r="F1230" s="90"/>
      <c r="G1230" s="168"/>
    </row>
    <row r="1231" spans="2:7" ht="18" customHeight="1" x14ac:dyDescent="0.2">
      <c r="B1231" s="90"/>
      <c r="E1231" s="90"/>
      <c r="F1231" s="90"/>
      <c r="G1231" s="168"/>
    </row>
    <row r="1232" spans="2:7" ht="18" customHeight="1" x14ac:dyDescent="0.2">
      <c r="B1232" s="90"/>
      <c r="E1232" s="90"/>
      <c r="F1232" s="90"/>
      <c r="G1232" s="168"/>
    </row>
    <row r="1233" spans="2:7" ht="18" customHeight="1" x14ac:dyDescent="0.2">
      <c r="B1233" s="90"/>
      <c r="E1233" s="90"/>
      <c r="F1233" s="90"/>
      <c r="G1233" s="168"/>
    </row>
  </sheetData>
  <mergeCells count="7">
    <mergeCell ref="B4:B5"/>
    <mergeCell ref="C4:D5"/>
    <mergeCell ref="E4:H4"/>
    <mergeCell ref="A2:S2"/>
    <mergeCell ref="A1:S1"/>
    <mergeCell ref="I4:S4"/>
    <mergeCell ref="A4:A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4" sqref="C24"/>
    </sheetView>
  </sheetViews>
  <sheetFormatPr defaultRowHeight="18" customHeight="1" x14ac:dyDescent="0.25"/>
  <cols>
    <col min="1" max="1" width="7.42578125" style="80" bestFit="1" customWidth="1"/>
    <col min="2" max="2" width="54.140625" style="23" bestFit="1" customWidth="1"/>
    <col min="3" max="3" width="10.5703125" style="24" bestFit="1" customWidth="1"/>
    <col min="4" max="4" width="9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4" t="s">
        <v>102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</row>
    <row r="5" spans="1:117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T7.23!G35</f>
        <v>26265233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159">
        <f>G7+E8-F8</f>
        <v>26265233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159">
        <f t="shared" ref="G9:G32" si="0">G8+E9-F9</f>
        <v>26265233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159">
        <f t="shared" si="0"/>
        <v>26265233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159">
        <f t="shared" si="0"/>
        <v>26265233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159">
        <f t="shared" si="0"/>
        <v>26265233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159">
        <f t="shared" si="0"/>
        <v>26265233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159">
        <f t="shared" si="0"/>
        <v>26265233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159">
        <f t="shared" si="0"/>
        <v>26265233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159">
        <f t="shared" si="0"/>
        <v>26265233</v>
      </c>
      <c r="H16" s="160"/>
      <c r="I16" s="27"/>
      <c r="J16" s="27"/>
      <c r="K16" s="27"/>
      <c r="L16" s="27"/>
      <c r="M16" s="27"/>
      <c r="N16" s="27"/>
      <c r="O16" s="27"/>
    </row>
    <row r="17" spans="1:15" ht="18" customHeight="1" x14ac:dyDescent="0.25">
      <c r="A17" s="79"/>
      <c r="B17" s="33"/>
      <c r="C17" s="112"/>
      <c r="D17" s="112"/>
      <c r="E17" s="25"/>
      <c r="F17" s="26"/>
      <c r="G17" s="159">
        <f t="shared" si="0"/>
        <v>26265233</v>
      </c>
      <c r="H17" s="27"/>
      <c r="I17" s="27"/>
      <c r="J17" s="27"/>
      <c r="K17" s="27"/>
      <c r="L17" s="27"/>
      <c r="M17" s="27"/>
      <c r="N17" s="27"/>
      <c r="O17" s="27"/>
    </row>
    <row r="18" spans="1:15" ht="18" customHeight="1" x14ac:dyDescent="0.25">
      <c r="A18" s="79"/>
      <c r="B18" s="33"/>
      <c r="C18" s="112"/>
      <c r="D18" s="112"/>
      <c r="E18" s="25"/>
      <c r="F18" s="26"/>
      <c r="G18" s="159">
        <f t="shared" si="0"/>
        <v>26265233</v>
      </c>
      <c r="H18" s="160"/>
      <c r="I18" s="27"/>
      <c r="J18" s="27"/>
      <c r="K18" s="27"/>
      <c r="L18" s="27"/>
      <c r="M18" s="27"/>
      <c r="N18" s="27"/>
      <c r="O18" s="27"/>
    </row>
    <row r="19" spans="1:15" ht="18" customHeight="1" x14ac:dyDescent="0.25">
      <c r="A19" s="79"/>
      <c r="B19" s="33"/>
      <c r="C19" s="112"/>
      <c r="D19" s="112"/>
      <c r="E19" s="25"/>
      <c r="F19" s="26"/>
      <c r="G19" s="159">
        <f t="shared" si="0"/>
        <v>26265233</v>
      </c>
      <c r="H19" s="160"/>
      <c r="I19" s="27"/>
      <c r="J19" s="27"/>
      <c r="K19" s="27"/>
      <c r="L19" s="27"/>
      <c r="M19" s="27"/>
      <c r="N19" s="27"/>
      <c r="O19" s="27"/>
    </row>
    <row r="20" spans="1:15" ht="18" customHeight="1" x14ac:dyDescent="0.25">
      <c r="A20" s="79"/>
      <c r="B20" s="33"/>
      <c r="C20" s="112"/>
      <c r="D20" s="112"/>
      <c r="E20" s="25"/>
      <c r="F20" s="26"/>
      <c r="G20" s="159">
        <f t="shared" si="0"/>
        <v>26265233</v>
      </c>
      <c r="H20" s="160"/>
      <c r="I20" s="27"/>
      <c r="J20" s="27"/>
      <c r="K20" s="27"/>
      <c r="L20" s="27"/>
      <c r="M20" s="27"/>
      <c r="N20" s="27"/>
      <c r="O20" s="27"/>
    </row>
    <row r="21" spans="1:15" ht="18" customHeight="1" x14ac:dyDescent="0.25">
      <c r="A21" s="79"/>
      <c r="B21" s="33"/>
      <c r="C21" s="112"/>
      <c r="D21" s="112"/>
      <c r="E21" s="25"/>
      <c r="F21" s="26"/>
      <c r="G21" s="159">
        <f t="shared" si="0"/>
        <v>26265233</v>
      </c>
      <c r="H21" s="160"/>
      <c r="I21" s="27"/>
      <c r="J21" s="27"/>
      <c r="K21" s="27"/>
      <c r="L21" s="27"/>
      <c r="M21" s="27"/>
      <c r="N21" s="27"/>
      <c r="O21" s="27"/>
    </row>
    <row r="22" spans="1:15" ht="18" customHeight="1" x14ac:dyDescent="0.25">
      <c r="A22" s="79"/>
      <c r="B22" s="33"/>
      <c r="C22" s="112"/>
      <c r="D22" s="112"/>
      <c r="E22" s="25"/>
      <c r="F22" s="26"/>
      <c r="G22" s="159">
        <f t="shared" si="0"/>
        <v>26265233</v>
      </c>
      <c r="H22" s="160"/>
      <c r="I22" s="27"/>
      <c r="J22" s="27"/>
      <c r="K22" s="27"/>
      <c r="L22" s="27"/>
      <c r="M22" s="27"/>
      <c r="N22" s="27"/>
      <c r="O22" s="27"/>
    </row>
    <row r="23" spans="1:15" ht="18" customHeight="1" x14ac:dyDescent="0.25">
      <c r="A23" s="79"/>
      <c r="B23" s="33"/>
      <c r="C23" s="112"/>
      <c r="D23" s="112"/>
      <c r="E23" s="25"/>
      <c r="F23" s="26"/>
      <c r="G23" s="159">
        <f t="shared" si="0"/>
        <v>26265233</v>
      </c>
      <c r="H23" s="160"/>
      <c r="I23" s="27"/>
      <c r="J23" s="27"/>
      <c r="K23" s="27"/>
      <c r="L23" s="27"/>
      <c r="M23" s="27"/>
      <c r="N23" s="27"/>
      <c r="O23" s="27"/>
    </row>
    <row r="24" spans="1:15" ht="18" customHeight="1" x14ac:dyDescent="0.25">
      <c r="A24" s="79"/>
      <c r="B24" s="33"/>
      <c r="C24" s="112"/>
      <c r="D24" s="112"/>
      <c r="E24" s="25"/>
      <c r="F24" s="26"/>
      <c r="G24" s="159">
        <f t="shared" si="0"/>
        <v>26265233</v>
      </c>
      <c r="H24" s="160"/>
      <c r="I24" s="27"/>
      <c r="J24" s="27"/>
      <c r="K24" s="27"/>
      <c r="L24" s="27"/>
      <c r="M24" s="27"/>
      <c r="N24" s="27"/>
      <c r="O24" s="27"/>
    </row>
    <row r="25" spans="1:15" ht="18" customHeight="1" x14ac:dyDescent="0.25">
      <c r="A25" s="79"/>
      <c r="C25" s="112"/>
      <c r="D25" s="112"/>
      <c r="E25" s="25"/>
      <c r="F25" s="26"/>
      <c r="G25" s="159">
        <f t="shared" si="0"/>
        <v>26265233</v>
      </c>
      <c r="H25" s="27"/>
      <c r="I25" s="27"/>
      <c r="J25" s="27"/>
      <c r="K25" s="27"/>
      <c r="L25" s="27"/>
      <c r="M25" s="27"/>
      <c r="N25" s="27"/>
      <c r="O25" s="27"/>
    </row>
    <row r="26" spans="1:15" ht="18" customHeight="1" x14ac:dyDescent="0.25">
      <c r="A26" s="79"/>
      <c r="B26" s="33"/>
      <c r="C26" s="112"/>
      <c r="D26" s="112"/>
      <c r="E26" s="25"/>
      <c r="F26" s="26"/>
      <c r="G26" s="159">
        <f t="shared" si="0"/>
        <v>26265233</v>
      </c>
      <c r="H26" s="160"/>
      <c r="I26" s="27"/>
      <c r="J26" s="27"/>
      <c r="K26" s="27"/>
      <c r="L26" s="27"/>
      <c r="M26" s="27"/>
      <c r="N26" s="27"/>
      <c r="O26" s="27"/>
    </row>
    <row r="27" spans="1:15" ht="18" customHeight="1" x14ac:dyDescent="0.25">
      <c r="A27" s="79"/>
      <c r="B27" s="33"/>
      <c r="C27" s="112"/>
      <c r="D27" s="112"/>
      <c r="E27" s="25"/>
      <c r="F27" s="26"/>
      <c r="G27" s="159">
        <f t="shared" si="0"/>
        <v>26265233</v>
      </c>
      <c r="H27" s="160"/>
      <c r="I27" s="27"/>
      <c r="J27" s="27"/>
      <c r="K27" s="27"/>
      <c r="L27" s="27"/>
      <c r="M27" s="27"/>
      <c r="N27" s="27"/>
      <c r="O27" s="27"/>
    </row>
    <row r="28" spans="1:15" ht="18" customHeight="1" x14ac:dyDescent="0.25">
      <c r="A28" s="79"/>
      <c r="B28" s="33"/>
      <c r="C28" s="112"/>
      <c r="D28" s="112"/>
      <c r="E28" s="25"/>
      <c r="F28" s="26"/>
      <c r="G28" s="159">
        <f t="shared" si="0"/>
        <v>26265233</v>
      </c>
      <c r="H28" s="27"/>
      <c r="I28" s="27"/>
      <c r="J28" s="27"/>
      <c r="K28" s="27"/>
      <c r="L28" s="27"/>
      <c r="M28" s="27"/>
      <c r="N28" s="27"/>
      <c r="O28" s="27"/>
    </row>
    <row r="29" spans="1:15" ht="18" customHeight="1" x14ac:dyDescent="0.25">
      <c r="A29" s="79"/>
      <c r="B29" s="33"/>
      <c r="C29" s="22"/>
      <c r="D29" s="22"/>
      <c r="E29" s="25"/>
      <c r="F29" s="26"/>
      <c r="G29" s="159">
        <f t="shared" si="0"/>
        <v>26265233</v>
      </c>
      <c r="H29" s="27"/>
      <c r="I29" s="27"/>
      <c r="J29" s="27"/>
      <c r="K29" s="27"/>
      <c r="L29" s="27"/>
      <c r="M29" s="27"/>
      <c r="N29" s="27"/>
      <c r="O29" s="27"/>
    </row>
    <row r="30" spans="1:15" ht="18" customHeight="1" x14ac:dyDescent="0.25">
      <c r="A30" s="79"/>
      <c r="B30" s="33"/>
      <c r="C30" s="22"/>
      <c r="D30" s="22"/>
      <c r="E30" s="25"/>
      <c r="F30" s="26"/>
      <c r="G30" s="159">
        <f t="shared" si="0"/>
        <v>26265233</v>
      </c>
      <c r="H30" s="27"/>
      <c r="I30" s="27"/>
      <c r="J30" s="27"/>
      <c r="K30" s="27"/>
      <c r="L30" s="27"/>
      <c r="M30" s="27"/>
      <c r="N30" s="27"/>
      <c r="O30" s="27"/>
    </row>
    <row r="31" spans="1:15" ht="18" customHeight="1" x14ac:dyDescent="0.25">
      <c r="A31" s="79"/>
      <c r="B31" s="156"/>
      <c r="C31" s="163"/>
      <c r="D31" s="163"/>
      <c r="E31" s="25"/>
      <c r="F31" s="26"/>
      <c r="G31" s="159">
        <f t="shared" si="0"/>
        <v>26265233</v>
      </c>
      <c r="H31" s="160"/>
      <c r="I31" s="27"/>
      <c r="J31" s="27"/>
      <c r="K31" s="27"/>
      <c r="L31" s="27"/>
      <c r="M31" s="27"/>
      <c r="N31" s="27"/>
      <c r="O31" s="27"/>
    </row>
    <row r="32" spans="1:15" ht="18" customHeight="1" x14ac:dyDescent="0.25">
      <c r="A32" s="79"/>
      <c r="B32" s="33"/>
      <c r="C32" s="22"/>
      <c r="D32" s="22"/>
      <c r="E32" s="26"/>
      <c r="F32" s="26"/>
      <c r="G32" s="159">
        <f t="shared" si="0"/>
        <v>26265233</v>
      </c>
      <c r="H32" s="160"/>
      <c r="I32" s="27"/>
      <c r="J32" s="27"/>
      <c r="K32" s="27"/>
      <c r="L32" s="27"/>
      <c r="M32" s="27"/>
      <c r="N32" s="27"/>
      <c r="O32" s="27"/>
    </row>
    <row r="33" spans="1:117" s="100" customFormat="1" ht="18" customHeight="1" x14ac:dyDescent="0.25">
      <c r="A33" s="96"/>
      <c r="B33" s="43" t="s">
        <v>10</v>
      </c>
      <c r="C33" s="43"/>
      <c r="D33" s="43"/>
      <c r="E33" s="51">
        <f>SUM(E8:E32)</f>
        <v>0</v>
      </c>
      <c r="F33" s="52">
        <f>SUM(F8:F32)</f>
        <v>0</v>
      </c>
      <c r="G33" s="47">
        <f>SUM(G7+E33-F33)</f>
        <v>26265233</v>
      </c>
      <c r="H33" s="97"/>
      <c r="I33" s="97">
        <f t="shared" ref="I33:N33" si="1">SUM(I7:I32)</f>
        <v>0</v>
      </c>
      <c r="J33" s="97">
        <f t="shared" si="1"/>
        <v>0</v>
      </c>
      <c r="K33" s="97">
        <f t="shared" si="1"/>
        <v>0</v>
      </c>
      <c r="L33" s="97">
        <f t="shared" si="1"/>
        <v>0</v>
      </c>
      <c r="M33" s="97">
        <f t="shared" si="1"/>
        <v>0</v>
      </c>
      <c r="N33" s="97">
        <f t="shared" si="1"/>
        <v>0</v>
      </c>
      <c r="O33" s="97"/>
      <c r="P33" s="98"/>
      <c r="Q33" s="98"/>
      <c r="R33" s="98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</row>
    <row r="34" spans="1:117" s="29" customFormat="1" ht="18" customHeight="1" x14ac:dyDescent="0.25">
      <c r="A34" s="80"/>
      <c r="B34" s="31"/>
      <c r="C34" s="31"/>
      <c r="D34" s="34"/>
      <c r="E34" s="35"/>
      <c r="F34" s="36"/>
      <c r="G34" s="24"/>
      <c r="H34" s="28"/>
      <c r="I34" s="37"/>
      <c r="J34" s="24"/>
      <c r="K34" s="24"/>
      <c r="L34" s="24"/>
      <c r="M34" s="24"/>
      <c r="N34" s="24"/>
      <c r="O34" s="24"/>
      <c r="P34" s="24"/>
      <c r="Q34" s="24"/>
      <c r="R34" s="2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</row>
    <row r="35" spans="1:117" s="29" customFormat="1" ht="18" customHeight="1" x14ac:dyDescent="0.25">
      <c r="A35" s="80"/>
      <c r="B35" s="31"/>
      <c r="C35" s="31"/>
      <c r="D35" s="34"/>
      <c r="E35" s="35"/>
      <c r="F35" s="36"/>
      <c r="G35" s="24"/>
      <c r="H35" s="28"/>
      <c r="I35" s="37"/>
      <c r="J35" s="24"/>
      <c r="K35" s="24"/>
      <c r="L35" s="24"/>
      <c r="M35" s="24"/>
      <c r="N35" s="24"/>
      <c r="O35" s="24"/>
      <c r="P35" s="24"/>
      <c r="Q35" s="24"/>
      <c r="R35" s="2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</row>
    <row r="36" spans="1:117" s="29" customFormat="1" ht="18" customHeight="1" x14ac:dyDescent="0.25">
      <c r="A36" s="80"/>
      <c r="B36" s="31"/>
      <c r="C36" s="31"/>
      <c r="D36" s="34"/>
      <c r="E36" s="35"/>
      <c r="F36" s="36"/>
      <c r="G36" s="24"/>
      <c r="H36" s="28"/>
      <c r="I36" s="37"/>
      <c r="J36" s="24"/>
      <c r="K36" s="24"/>
      <c r="L36" s="24"/>
      <c r="M36" s="24"/>
      <c r="N36" s="24"/>
      <c r="O36" s="24"/>
      <c r="P36" s="24"/>
      <c r="Q36" s="24"/>
      <c r="R36" s="2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</row>
    <row r="37" spans="1:117" s="38" customFormat="1" ht="18" customHeight="1" x14ac:dyDescent="0.25">
      <c r="A37" s="80"/>
      <c r="B37" s="31"/>
      <c r="C37" s="31"/>
      <c r="D37" s="34"/>
      <c r="E37" s="35"/>
      <c r="F37" s="36"/>
      <c r="G37" s="24"/>
      <c r="H37" s="28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</row>
    <row r="38" spans="1:117" s="28" customFormat="1" ht="18" customHeight="1" x14ac:dyDescent="0.25">
      <c r="A38" s="80"/>
      <c r="B38" s="31"/>
      <c r="C38" s="31"/>
      <c r="D38" s="34"/>
      <c r="E38" s="35"/>
      <c r="F38" s="36"/>
      <c r="G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17" ht="18" customHeight="1" x14ac:dyDescent="0.25">
      <c r="B39" s="31"/>
      <c r="C39" s="31"/>
      <c r="D39" s="34"/>
      <c r="E39" s="35"/>
      <c r="F39" s="36"/>
      <c r="G39" s="24"/>
    </row>
    <row r="40" spans="1:117" ht="18" customHeight="1" x14ac:dyDescent="0.25">
      <c r="B40" s="31"/>
      <c r="C40" s="31"/>
      <c r="D40" s="34"/>
      <c r="E40" s="35"/>
      <c r="F40" s="36"/>
      <c r="G40" s="24"/>
    </row>
    <row r="41" spans="1:117" ht="18" customHeight="1" x14ac:dyDescent="0.25">
      <c r="B41" s="31"/>
      <c r="C41" s="31"/>
      <c r="D41" s="34"/>
      <c r="E41" s="35"/>
      <c r="F41" s="36"/>
      <c r="G41" s="24"/>
    </row>
    <row r="42" spans="1:117" ht="18" customHeight="1" x14ac:dyDescent="0.25">
      <c r="B42" s="24"/>
      <c r="G42" s="36"/>
    </row>
    <row r="43" spans="1:117" ht="18" customHeight="1" x14ac:dyDescent="0.25">
      <c r="B43" s="24"/>
      <c r="G43" s="36"/>
    </row>
    <row r="44" spans="1:117" ht="18" customHeight="1" x14ac:dyDescent="0.25">
      <c r="B44" s="24"/>
      <c r="G44" s="36"/>
    </row>
    <row r="45" spans="1:117" ht="18" customHeight="1" x14ac:dyDescent="0.25">
      <c r="B45" s="24"/>
      <c r="G45" s="36"/>
    </row>
    <row r="46" spans="1:117" ht="18" customHeight="1" x14ac:dyDescent="0.25">
      <c r="B46" s="24"/>
      <c r="G46" s="36"/>
    </row>
    <row r="47" spans="1:117" ht="18" customHeight="1" x14ac:dyDescent="0.25">
      <c r="B47" s="24"/>
      <c r="G47" s="36"/>
    </row>
    <row r="48" spans="1:117" ht="18" customHeight="1" x14ac:dyDescent="0.25">
      <c r="B48" s="24"/>
      <c r="G48" s="36"/>
    </row>
    <row r="49" spans="2:9" ht="18" customHeight="1" x14ac:dyDescent="0.25">
      <c r="B49" s="24"/>
      <c r="G49" s="36"/>
      <c r="I49" s="24" t="s">
        <v>0</v>
      </c>
    </row>
    <row r="50" spans="2:9" ht="18" customHeight="1" x14ac:dyDescent="0.25">
      <c r="B50" s="24"/>
      <c r="G50" s="36"/>
    </row>
    <row r="51" spans="2:9" ht="18" customHeight="1" x14ac:dyDescent="0.25">
      <c r="B51" s="24"/>
      <c r="G51" s="36"/>
    </row>
    <row r="52" spans="2:9" ht="18" customHeight="1" x14ac:dyDescent="0.25">
      <c r="B52" s="24"/>
      <c r="G52" s="36"/>
    </row>
    <row r="53" spans="2:9" ht="18" customHeight="1" x14ac:dyDescent="0.25">
      <c r="B53" s="24"/>
      <c r="G53" s="36"/>
    </row>
    <row r="54" spans="2:9" ht="18" customHeight="1" x14ac:dyDescent="0.25">
      <c r="B54" s="24"/>
      <c r="G54" s="36"/>
    </row>
    <row r="55" spans="2:9" ht="18" customHeight="1" x14ac:dyDescent="0.25">
      <c r="B55" s="24"/>
      <c r="G55" s="36"/>
    </row>
    <row r="56" spans="2:9" ht="18" customHeight="1" x14ac:dyDescent="0.25">
      <c r="B56" s="24"/>
      <c r="E56" s="24"/>
      <c r="F56" s="24"/>
      <c r="G56" s="36"/>
    </row>
    <row r="57" spans="2:9" ht="18" customHeight="1" x14ac:dyDescent="0.25">
      <c r="B57" s="24"/>
      <c r="E57" s="24"/>
      <c r="F57" s="24"/>
      <c r="G57" s="36"/>
    </row>
    <row r="58" spans="2:9" ht="18" customHeight="1" x14ac:dyDescent="0.25">
      <c r="B58" s="24"/>
      <c r="E58" s="24"/>
      <c r="F58" s="24"/>
      <c r="G58" s="36"/>
    </row>
    <row r="59" spans="2:9" ht="18" customHeight="1" x14ac:dyDescent="0.25">
      <c r="B59" s="24"/>
      <c r="E59" s="24"/>
      <c r="F59" s="24"/>
      <c r="G59" s="36"/>
    </row>
    <row r="60" spans="2:9" ht="18" customHeight="1" x14ac:dyDescent="0.25">
      <c r="B60" s="24"/>
      <c r="E60" s="24"/>
      <c r="F60" s="24"/>
      <c r="G60" s="36"/>
    </row>
    <row r="61" spans="2:9" ht="18" customHeight="1" x14ac:dyDescent="0.25">
      <c r="B61" s="24"/>
      <c r="E61" s="24"/>
      <c r="F61" s="24"/>
      <c r="G61" s="36"/>
    </row>
    <row r="62" spans="2:9" ht="18" customHeight="1" x14ac:dyDescent="0.25">
      <c r="B62" s="24"/>
      <c r="E62" s="24"/>
      <c r="F62" s="24"/>
      <c r="G62" s="36"/>
    </row>
    <row r="63" spans="2:9" ht="18" customHeight="1" x14ac:dyDescent="0.25">
      <c r="B63" s="24"/>
      <c r="E63" s="24"/>
      <c r="F63" s="24"/>
      <c r="G63" s="36"/>
    </row>
    <row r="64" spans="2:9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F241" s="24"/>
      <c r="G241" s="36"/>
    </row>
    <row r="242" spans="2:7" ht="18" customHeight="1" x14ac:dyDescent="0.25">
      <c r="B242" s="24"/>
      <c r="E242" s="24"/>
      <c r="F242" s="24"/>
      <c r="G242" s="36"/>
    </row>
    <row r="243" spans="2:7" ht="18" customHeight="1" x14ac:dyDescent="0.25">
      <c r="B243" s="24"/>
      <c r="E243" s="24"/>
      <c r="F243" s="24"/>
      <c r="G243" s="36"/>
    </row>
    <row r="244" spans="2:7" ht="18" customHeight="1" x14ac:dyDescent="0.25">
      <c r="B244" s="24"/>
      <c r="E244" s="24"/>
      <c r="F244" s="24"/>
      <c r="G244" s="36"/>
    </row>
    <row r="245" spans="2:7" ht="18" customHeight="1" x14ac:dyDescent="0.25">
      <c r="B245" s="24"/>
      <c r="E245" s="24"/>
      <c r="F245" s="24"/>
      <c r="G245" s="36"/>
    </row>
    <row r="246" spans="2:7" ht="18" customHeight="1" x14ac:dyDescent="0.25">
      <c r="B246" s="24"/>
      <c r="E246" s="24"/>
      <c r="F246" s="24"/>
      <c r="G246" s="36"/>
    </row>
    <row r="247" spans="2:7" ht="18" customHeight="1" x14ac:dyDescent="0.25">
      <c r="B247" s="24"/>
      <c r="E247" s="24"/>
      <c r="F247" s="24"/>
      <c r="G247" s="36"/>
    </row>
    <row r="248" spans="2:7" ht="18" customHeight="1" x14ac:dyDescent="0.25">
      <c r="B248" s="24"/>
      <c r="E248" s="24"/>
      <c r="G248" s="36"/>
    </row>
    <row r="249" spans="2:7" ht="18" customHeight="1" x14ac:dyDescent="0.25">
      <c r="B249" s="24"/>
      <c r="E249" s="24"/>
      <c r="G249" s="36"/>
    </row>
    <row r="250" spans="2:7" ht="18" customHeight="1" x14ac:dyDescent="0.25">
      <c r="B250" s="24"/>
      <c r="E250" s="24"/>
      <c r="G250" s="36"/>
    </row>
    <row r="251" spans="2:7" ht="18" customHeight="1" x14ac:dyDescent="0.25">
      <c r="B251" s="24"/>
      <c r="E251" s="24"/>
      <c r="G251" s="36"/>
    </row>
    <row r="252" spans="2:7" ht="18" customHeight="1" x14ac:dyDescent="0.25">
      <c r="B252" s="24"/>
      <c r="E252" s="24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E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35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F273" s="36"/>
      <c r="G273" s="36"/>
    </row>
    <row r="274" spans="2:7" ht="18" customHeight="1" x14ac:dyDescent="0.25">
      <c r="B274" s="24"/>
      <c r="F274" s="36"/>
      <c r="G274" s="36"/>
    </row>
    <row r="275" spans="2:7" ht="18" customHeight="1" x14ac:dyDescent="0.25">
      <c r="B275" s="24"/>
      <c r="F275" s="36"/>
      <c r="G275" s="36"/>
    </row>
    <row r="276" spans="2:7" ht="18" customHeight="1" x14ac:dyDescent="0.25">
      <c r="B276" s="24"/>
      <c r="F276" s="36"/>
      <c r="G276" s="36"/>
    </row>
    <row r="277" spans="2:7" ht="18" customHeight="1" x14ac:dyDescent="0.25">
      <c r="B277" s="24"/>
      <c r="F277" s="36"/>
      <c r="G277" s="36"/>
    </row>
    <row r="278" spans="2:7" ht="18" customHeight="1" x14ac:dyDescent="0.25">
      <c r="B278" s="24"/>
      <c r="F278" s="36"/>
      <c r="G278" s="36"/>
    </row>
    <row r="279" spans="2:7" ht="18" customHeight="1" x14ac:dyDescent="0.25">
      <c r="B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F287" s="36"/>
      <c r="G287" s="36"/>
    </row>
    <row r="288" spans="2:7" ht="18" customHeight="1" x14ac:dyDescent="0.25">
      <c r="B288" s="24"/>
      <c r="E288" s="24"/>
      <c r="F288" s="36"/>
      <c r="G288" s="36"/>
    </row>
    <row r="289" spans="2:7" ht="18" customHeight="1" x14ac:dyDescent="0.25">
      <c r="B289" s="24"/>
      <c r="E289" s="24"/>
      <c r="F289" s="36"/>
      <c r="G289" s="36"/>
    </row>
    <row r="290" spans="2:7" ht="18" customHeight="1" x14ac:dyDescent="0.25">
      <c r="B290" s="24"/>
      <c r="E290" s="24"/>
      <c r="F290" s="36"/>
      <c r="G290" s="36"/>
    </row>
    <row r="291" spans="2:7" ht="18" customHeight="1" x14ac:dyDescent="0.25">
      <c r="B291" s="24"/>
      <c r="E291" s="24"/>
      <c r="F291" s="36"/>
      <c r="G291" s="36"/>
    </row>
    <row r="292" spans="2:7" ht="18" customHeight="1" x14ac:dyDescent="0.25">
      <c r="B292" s="24"/>
      <c r="E292" s="24"/>
      <c r="F292" s="36"/>
      <c r="G292" s="36"/>
    </row>
    <row r="293" spans="2:7" ht="18" customHeight="1" x14ac:dyDescent="0.25">
      <c r="B293" s="24"/>
      <c r="E293" s="24"/>
      <c r="F293" s="36"/>
      <c r="G293" s="36"/>
    </row>
    <row r="294" spans="2:7" ht="18" customHeight="1" x14ac:dyDescent="0.25">
      <c r="B294" s="24"/>
      <c r="E294" s="24"/>
      <c r="G294" s="36"/>
    </row>
    <row r="295" spans="2:7" ht="18" customHeight="1" x14ac:dyDescent="0.25">
      <c r="B295" s="24"/>
      <c r="E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  <row r="1225" spans="2:7" ht="18" customHeight="1" x14ac:dyDescent="0.25">
      <c r="B1225" s="24"/>
      <c r="E1225" s="24"/>
      <c r="F1225" s="24"/>
      <c r="G1225" s="36"/>
    </row>
    <row r="1226" spans="2:7" ht="18" customHeight="1" x14ac:dyDescent="0.25">
      <c r="B1226" s="24"/>
      <c r="E1226" s="24"/>
      <c r="F1226" s="24"/>
      <c r="G1226" s="36"/>
    </row>
    <row r="1227" spans="2:7" ht="18" customHeight="1" x14ac:dyDescent="0.25">
      <c r="B1227" s="24"/>
      <c r="E1227" s="24"/>
      <c r="F1227" s="24"/>
      <c r="G1227" s="36"/>
    </row>
    <row r="1228" spans="2:7" ht="18" customHeight="1" x14ac:dyDescent="0.25">
      <c r="B1228" s="24"/>
      <c r="E1228" s="24"/>
      <c r="F1228" s="24"/>
      <c r="G1228" s="36"/>
    </row>
    <row r="1229" spans="2:7" ht="18" customHeight="1" x14ac:dyDescent="0.25">
      <c r="B1229" s="24"/>
      <c r="E1229" s="24"/>
      <c r="F1229" s="24"/>
      <c r="G1229" s="36"/>
    </row>
    <row r="1230" spans="2:7" ht="18" customHeight="1" x14ac:dyDescent="0.25">
      <c r="B1230" s="24"/>
      <c r="E1230" s="24"/>
      <c r="F1230" s="24"/>
      <c r="G1230" s="36"/>
    </row>
    <row r="1231" spans="2:7" ht="18" customHeight="1" x14ac:dyDescent="0.25">
      <c r="B1231" s="24"/>
      <c r="E1231" s="24"/>
      <c r="F1231" s="24"/>
      <c r="G1231" s="36"/>
    </row>
  </sheetData>
  <autoFilter ref="A6:DM33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17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4" t="s">
        <v>103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</row>
    <row r="5" spans="1:118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92</v>
      </c>
      <c r="L5" s="229" t="s">
        <v>66</v>
      </c>
      <c r="M5" s="229" t="s">
        <v>69</v>
      </c>
      <c r="N5" s="229" t="s">
        <v>70</v>
      </c>
      <c r="O5" s="229" t="s">
        <v>65</v>
      </c>
      <c r="P5" s="22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P6" s="22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T8.23!G33</f>
        <v>26265233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26265233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156"/>
      <c r="C9" s="157"/>
      <c r="D9" s="157"/>
      <c r="E9" s="158"/>
      <c r="F9" s="159"/>
      <c r="G9" s="159">
        <f t="shared" ref="G9:G17" si="0">G8+E9-F9</f>
        <v>26265233</v>
      </c>
      <c r="H9" s="160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156"/>
      <c r="C10" s="157"/>
      <c r="D10" s="157"/>
      <c r="E10" s="158"/>
      <c r="F10" s="159"/>
      <c r="G10" s="159">
        <f t="shared" si="0"/>
        <v>26265233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112"/>
      <c r="D11" s="112"/>
      <c r="E11" s="25"/>
      <c r="F11" s="26"/>
      <c r="G11" s="159">
        <f t="shared" si="0"/>
        <v>26265233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9"/>
      <c r="B12" s="33"/>
      <c r="C12" s="112"/>
      <c r="D12" s="112"/>
      <c r="E12" s="25"/>
      <c r="F12" s="26"/>
      <c r="G12" s="159">
        <f t="shared" si="0"/>
        <v>26265233</v>
      </c>
      <c r="H12" s="160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79"/>
      <c r="B13" s="33"/>
      <c r="C13" s="112"/>
      <c r="D13" s="112"/>
      <c r="E13" s="25"/>
      <c r="F13" s="26"/>
      <c r="G13" s="159">
        <f t="shared" si="0"/>
        <v>26265233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9"/>
      <c r="B14" s="33"/>
      <c r="C14" s="112"/>
      <c r="D14" s="112"/>
      <c r="E14" s="25"/>
      <c r="F14" s="26"/>
      <c r="G14" s="159">
        <f t="shared" si="0"/>
        <v>26265233</v>
      </c>
      <c r="H14" s="160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9"/>
      <c r="B15" s="33"/>
      <c r="C15" s="112"/>
      <c r="D15" s="112"/>
      <c r="E15" s="25"/>
      <c r="F15" s="26"/>
      <c r="G15" s="159">
        <f t="shared" si="0"/>
        <v>26265233</v>
      </c>
      <c r="H15" s="160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9"/>
      <c r="B16" s="33"/>
      <c r="C16" s="112"/>
      <c r="D16" s="112"/>
      <c r="E16" s="25"/>
      <c r="F16" s="26"/>
      <c r="G16" s="159">
        <f t="shared" si="0"/>
        <v>26265233</v>
      </c>
      <c r="H16" s="160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79"/>
      <c r="B17" s="33"/>
      <c r="C17" s="22"/>
      <c r="D17" s="22"/>
      <c r="E17" s="25"/>
      <c r="F17" s="26"/>
      <c r="G17" s="159">
        <f t="shared" si="0"/>
        <v>26265233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26265233</v>
      </c>
      <c r="H18" s="97"/>
      <c r="I18" s="97">
        <f t="shared" ref="I18:O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>
        <f t="shared" si="1"/>
        <v>0</v>
      </c>
      <c r="P18" s="97"/>
      <c r="Q18" s="98"/>
      <c r="R18" s="98"/>
      <c r="S18" s="98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</row>
    <row r="19" spans="1:118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80"/>
      <c r="B20" s="196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G5:G6"/>
    <mergeCell ref="O5:O6"/>
    <mergeCell ref="P5:P6"/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80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4" t="s">
        <v>104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  <c r="P4" s="242"/>
    </row>
    <row r="5" spans="1:118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92</v>
      </c>
      <c r="L5" s="229" t="s">
        <v>66</v>
      </c>
      <c r="M5" s="229" t="s">
        <v>69</v>
      </c>
      <c r="N5" s="229" t="s">
        <v>70</v>
      </c>
      <c r="O5" s="229" t="s">
        <v>65</v>
      </c>
      <c r="P5" s="22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P6" s="22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T9.23!G18</f>
        <v>26265233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26265233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33"/>
      <c r="C9" s="22"/>
      <c r="D9" s="22"/>
      <c r="E9" s="25"/>
      <c r="F9" s="26"/>
      <c r="G9" s="159">
        <f t="shared" ref="G9:G24" si="0">G8+E9-F9</f>
        <v>26265233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33"/>
      <c r="C10" s="112"/>
      <c r="D10" s="112"/>
      <c r="E10" s="25"/>
      <c r="F10" s="26"/>
      <c r="G10" s="159">
        <f t="shared" si="0"/>
        <v>26265233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22"/>
      <c r="D11" s="22"/>
      <c r="E11" s="26"/>
      <c r="F11" s="26"/>
      <c r="G11" s="159">
        <f t="shared" si="0"/>
        <v>26265233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s="116" customFormat="1" ht="18" customHeight="1" x14ac:dyDescent="0.25">
      <c r="A12" s="134"/>
      <c r="B12" s="111"/>
      <c r="C12" s="112"/>
      <c r="D12" s="112"/>
      <c r="E12" s="113"/>
      <c r="F12" s="114"/>
      <c r="G12" s="159">
        <f t="shared" si="0"/>
        <v>26265233</v>
      </c>
      <c r="H12" s="160"/>
      <c r="I12" s="115"/>
      <c r="J12" s="115"/>
      <c r="K12" s="115"/>
      <c r="L12" s="115"/>
      <c r="M12" s="115"/>
      <c r="N12" s="115"/>
      <c r="O12" s="115"/>
      <c r="P12" s="115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</row>
    <row r="13" spans="1:118" s="116" customFormat="1" ht="18" customHeight="1" x14ac:dyDescent="0.25">
      <c r="A13" s="134"/>
      <c r="B13" s="111"/>
      <c r="C13" s="112"/>
      <c r="D13" s="112"/>
      <c r="E13" s="113"/>
      <c r="F13" s="114"/>
      <c r="G13" s="159">
        <f t="shared" si="0"/>
        <v>26265233</v>
      </c>
      <c r="H13" s="160"/>
      <c r="I13" s="115"/>
      <c r="J13" s="115"/>
      <c r="K13" s="115"/>
      <c r="L13" s="115"/>
      <c r="M13" s="115"/>
      <c r="N13" s="115"/>
      <c r="O13" s="115"/>
      <c r="P13" s="115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</row>
    <row r="14" spans="1:118" s="116" customFormat="1" ht="18" customHeight="1" x14ac:dyDescent="0.25">
      <c r="A14" s="134"/>
      <c r="B14" s="111"/>
      <c r="C14" s="112"/>
      <c r="D14" s="112"/>
      <c r="E14" s="113"/>
      <c r="F14" s="114"/>
      <c r="G14" s="159">
        <f t="shared" si="0"/>
        <v>26265233</v>
      </c>
      <c r="H14" s="160"/>
      <c r="I14" s="115"/>
      <c r="J14" s="115"/>
      <c r="K14" s="115"/>
      <c r="L14" s="115"/>
      <c r="M14" s="115"/>
      <c r="N14" s="115"/>
      <c r="O14" s="115"/>
      <c r="P14" s="115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</row>
    <row r="15" spans="1:118" s="116" customFormat="1" ht="18" customHeight="1" x14ac:dyDescent="0.25">
      <c r="A15" s="134"/>
      <c r="B15" s="111"/>
      <c r="C15" s="112"/>
      <c r="D15" s="112"/>
      <c r="E15" s="113"/>
      <c r="F15" s="114"/>
      <c r="G15" s="159">
        <f t="shared" si="0"/>
        <v>26265233</v>
      </c>
      <c r="H15" s="160"/>
      <c r="I15" s="115"/>
      <c r="J15" s="115"/>
      <c r="K15" s="115"/>
      <c r="L15" s="115"/>
      <c r="M15" s="115"/>
      <c r="N15" s="115"/>
      <c r="O15" s="115"/>
      <c r="P15" s="115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</row>
    <row r="16" spans="1:118" s="116" customFormat="1" ht="18" customHeight="1" x14ac:dyDescent="0.25">
      <c r="A16" s="134"/>
      <c r="B16" s="111"/>
      <c r="C16" s="112"/>
      <c r="D16" s="112"/>
      <c r="E16" s="113"/>
      <c r="F16" s="114"/>
      <c r="G16" s="159">
        <f t="shared" si="0"/>
        <v>26265233</v>
      </c>
      <c r="H16" s="160"/>
      <c r="I16" s="115"/>
      <c r="J16" s="115"/>
      <c r="K16" s="115"/>
      <c r="L16" s="115"/>
      <c r="M16" s="115"/>
      <c r="N16" s="115"/>
      <c r="O16" s="115"/>
      <c r="P16" s="115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</row>
    <row r="17" spans="1:118" s="116" customFormat="1" ht="18" customHeight="1" x14ac:dyDescent="0.25">
      <c r="A17" s="134"/>
      <c r="B17" s="111"/>
      <c r="C17" s="112"/>
      <c r="D17" s="112"/>
      <c r="E17" s="113"/>
      <c r="F17" s="114"/>
      <c r="G17" s="159">
        <f t="shared" si="0"/>
        <v>26265233</v>
      </c>
      <c r="H17" s="27"/>
      <c r="I17" s="115"/>
      <c r="J17" s="115"/>
      <c r="K17" s="115"/>
      <c r="L17" s="115"/>
      <c r="M17" s="115"/>
      <c r="N17" s="115"/>
      <c r="O17" s="115"/>
      <c r="P17" s="115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</row>
    <row r="18" spans="1:118" s="116" customFormat="1" ht="18" customHeight="1" x14ac:dyDescent="0.25">
      <c r="A18" s="134"/>
      <c r="B18" s="111"/>
      <c r="C18" s="112"/>
      <c r="D18" s="112"/>
      <c r="E18" s="113"/>
      <c r="F18" s="114"/>
      <c r="G18" s="159">
        <f t="shared" si="0"/>
        <v>26265233</v>
      </c>
      <c r="H18" s="160"/>
      <c r="I18" s="115"/>
      <c r="J18" s="115"/>
      <c r="K18" s="115"/>
      <c r="L18" s="115"/>
      <c r="M18" s="115"/>
      <c r="N18" s="115"/>
      <c r="O18" s="115"/>
      <c r="P18" s="115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</row>
    <row r="19" spans="1:118" ht="18" customHeight="1" x14ac:dyDescent="0.25">
      <c r="A19" s="79"/>
      <c r="B19" s="33"/>
      <c r="C19" s="22"/>
      <c r="D19" s="22"/>
      <c r="E19" s="26"/>
      <c r="F19" s="26"/>
      <c r="G19" s="159">
        <f t="shared" si="0"/>
        <v>26265233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79"/>
      <c r="B20" s="33"/>
      <c r="C20" s="22"/>
      <c r="D20" s="22"/>
      <c r="E20" s="26"/>
      <c r="F20" s="26"/>
      <c r="G20" s="159">
        <f t="shared" si="0"/>
        <v>26265233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79"/>
      <c r="B21" s="33"/>
      <c r="C21" s="22"/>
      <c r="D21" s="22"/>
      <c r="E21" s="26"/>
      <c r="F21" s="26"/>
      <c r="G21" s="159">
        <f t="shared" si="0"/>
        <v>26265233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79"/>
      <c r="B22" s="195"/>
      <c r="C22" s="22"/>
      <c r="D22" s="22"/>
      <c r="E22" s="26"/>
      <c r="F22" s="26"/>
      <c r="G22" s="159">
        <f t="shared" si="0"/>
        <v>26265233</v>
      </c>
      <c r="H22" s="160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79"/>
      <c r="B23" s="33"/>
      <c r="C23" s="22"/>
      <c r="D23" s="22"/>
      <c r="E23" s="26"/>
      <c r="F23" s="26"/>
      <c r="G23" s="159">
        <f t="shared" si="0"/>
        <v>26265233</v>
      </c>
      <c r="H23" s="160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79"/>
      <c r="B24" s="33"/>
      <c r="C24" s="22"/>
      <c r="D24" s="22"/>
      <c r="E24" s="26"/>
      <c r="F24" s="26"/>
      <c r="G24" s="159">
        <f t="shared" si="0"/>
        <v>26265233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26265233</v>
      </c>
      <c r="H25" s="97"/>
      <c r="I25" s="97">
        <f>SUM(I7:I24)</f>
        <v>0</v>
      </c>
      <c r="J25" s="97">
        <f t="shared" ref="J25:O25" si="1">SUM(J7:J24)</f>
        <v>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>
        <f>SUM(P7:P24)</f>
        <v>0</v>
      </c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80"/>
      <c r="B27" s="196" t="s">
        <v>94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G5:G6"/>
    <mergeCell ref="O5:O6"/>
    <mergeCell ref="P5:P6"/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4" t="s">
        <v>105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</row>
    <row r="5" spans="1:117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T10.23!G25</f>
        <v>26265233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26265233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26265233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 t="shared" ref="G10:G20" si="0">G9+E10-F10</f>
        <v>26265233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26265233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26265233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26265233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26265233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26265233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26265233</v>
      </c>
      <c r="H16" s="160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26265233</v>
      </c>
      <c r="H17" s="160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/>
      <c r="B18" s="33"/>
      <c r="C18" s="112"/>
      <c r="D18" s="112"/>
      <c r="E18" s="25"/>
      <c r="F18" s="26"/>
      <c r="G18" s="26">
        <f t="shared" si="0"/>
        <v>26265233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/>
      <c r="B19" s="33"/>
      <c r="C19" s="112"/>
      <c r="D19" s="112"/>
      <c r="E19" s="25"/>
      <c r="F19" s="26"/>
      <c r="G19" s="26">
        <f t="shared" si="0"/>
        <v>26265233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/>
      <c r="B20" s="33"/>
      <c r="C20" s="112"/>
      <c r="D20" s="112"/>
      <c r="E20" s="25"/>
      <c r="F20" s="26"/>
      <c r="G20" s="26">
        <f t="shared" si="0"/>
        <v>26265233</v>
      </c>
      <c r="H20" s="27"/>
      <c r="I20" s="27"/>
      <c r="J20" s="27"/>
      <c r="K20" s="27"/>
      <c r="L20" s="27"/>
      <c r="M20" s="27"/>
      <c r="N20" s="27"/>
      <c r="O20" s="27"/>
    </row>
    <row r="21" spans="1:117" s="100" customFormat="1" ht="18" customHeight="1" x14ac:dyDescent="0.25">
      <c r="A21" s="96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26265233</v>
      </c>
      <c r="H21" s="97"/>
      <c r="I21" s="97">
        <f t="shared" ref="I21:O21" si="1">SUM(I7:I20)</f>
        <v>0</v>
      </c>
      <c r="J21" s="97">
        <f t="shared" si="1"/>
        <v>0</v>
      </c>
      <c r="K21" s="97">
        <f t="shared" si="1"/>
        <v>0</v>
      </c>
      <c r="L21" s="97">
        <f t="shared" si="1"/>
        <v>0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8"/>
      <c r="Q21" s="98"/>
      <c r="R21" s="98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</row>
    <row r="22" spans="1:117" s="29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28" t="s">
        <v>94</v>
      </c>
      <c r="B23" s="228"/>
      <c r="C23" s="228"/>
      <c r="D23" s="228"/>
      <c r="E23" s="228"/>
      <c r="F23" s="228"/>
      <c r="G23" s="228"/>
      <c r="H23" s="228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80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80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80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3:H23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4" sqref="H34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4" t="s">
        <v>48</v>
      </c>
      <c r="B1" s="244"/>
      <c r="C1" s="244"/>
      <c r="D1" s="244"/>
      <c r="E1" s="244"/>
      <c r="F1" s="244"/>
      <c r="G1" s="244"/>
      <c r="H1" s="244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4" t="s">
        <v>106</v>
      </c>
      <c r="B2" s="244"/>
      <c r="C2" s="244"/>
      <c r="D2" s="244"/>
      <c r="E2" s="244"/>
      <c r="F2" s="244"/>
      <c r="G2" s="244"/>
      <c r="H2" s="244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7" t="s">
        <v>9</v>
      </c>
      <c r="B4" s="247" t="s">
        <v>8</v>
      </c>
      <c r="C4" s="233" t="s">
        <v>7</v>
      </c>
      <c r="D4" s="234"/>
      <c r="E4" s="240" t="s">
        <v>62</v>
      </c>
      <c r="F4" s="240"/>
      <c r="G4" s="240"/>
      <c r="H4" s="240"/>
      <c r="I4" s="241" t="s">
        <v>63</v>
      </c>
      <c r="J4" s="242"/>
      <c r="K4" s="242"/>
      <c r="L4" s="242"/>
      <c r="M4" s="242"/>
      <c r="N4" s="242"/>
      <c r="O4" s="242"/>
    </row>
    <row r="5" spans="1:117" s="32" customFormat="1" ht="18" customHeight="1" x14ac:dyDescent="0.25">
      <c r="A5" s="238"/>
      <c r="B5" s="248"/>
      <c r="C5" s="235"/>
      <c r="D5" s="236"/>
      <c r="E5" s="240" t="s">
        <v>6</v>
      </c>
      <c r="F5" s="243" t="s">
        <v>5</v>
      </c>
      <c r="G5" s="243" t="s">
        <v>4</v>
      </c>
      <c r="H5" s="240" t="s">
        <v>51</v>
      </c>
      <c r="I5" s="229" t="s">
        <v>64</v>
      </c>
      <c r="J5" s="229" t="s">
        <v>67</v>
      </c>
      <c r="K5" s="229" t="s">
        <v>66</v>
      </c>
      <c r="L5" s="229" t="s">
        <v>69</v>
      </c>
      <c r="M5" s="229" t="s">
        <v>70</v>
      </c>
      <c r="N5" s="229" t="s">
        <v>65</v>
      </c>
      <c r="O5" s="22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9"/>
      <c r="B6" s="249"/>
      <c r="C6" s="89" t="s">
        <v>3</v>
      </c>
      <c r="D6" s="89" t="s">
        <v>2</v>
      </c>
      <c r="E6" s="240"/>
      <c r="F6" s="243"/>
      <c r="G6" s="243"/>
      <c r="H6" s="240"/>
      <c r="I6" s="229"/>
      <c r="J6" s="229"/>
      <c r="K6" s="229"/>
      <c r="L6" s="229"/>
      <c r="M6" s="229"/>
      <c r="N6" s="229"/>
      <c r="O6" s="22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T11.23!G21</f>
        <v>26265233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26265233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26265233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>G9+E10-F10</f>
        <v>26265233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ref="G11:G17" si="0">G10+E11-F11</f>
        <v>26265233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26265233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26265233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26265233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26265233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26265233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26265233</v>
      </c>
      <c r="H17" s="160"/>
      <c r="I17" s="27"/>
      <c r="J17" s="27"/>
      <c r="K17" s="27"/>
      <c r="L17" s="27"/>
      <c r="M17" s="27"/>
      <c r="N17" s="27">
        <v>3</v>
      </c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26265233</v>
      </c>
      <c r="H18" s="97"/>
      <c r="I18" s="97">
        <f>SUM(I7:I17)</f>
        <v>0</v>
      </c>
      <c r="J18" s="97">
        <f t="shared" ref="J18:O18" si="1">SUM(J7:J17)</f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3</v>
      </c>
      <c r="O18" s="97">
        <f t="shared" si="1"/>
        <v>0</v>
      </c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28" t="s">
        <v>94</v>
      </c>
      <c r="B20" s="228"/>
      <c r="C20" s="228"/>
      <c r="D20" s="228"/>
      <c r="E20" s="228"/>
      <c r="F20" s="228"/>
      <c r="G20" s="228"/>
      <c r="H20" s="2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0:H20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activeCell="F12" sqref="F12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44" t="s">
        <v>79</v>
      </c>
      <c r="B1" s="244"/>
      <c r="C1" s="244"/>
      <c r="D1" s="244"/>
      <c r="E1" s="244"/>
    </row>
    <row r="2" spans="1:15" ht="18.75" x14ac:dyDescent="0.3">
      <c r="A2" s="244" t="s">
        <v>317</v>
      </c>
      <c r="B2" s="244"/>
      <c r="C2" s="244"/>
      <c r="D2" s="244"/>
      <c r="E2" s="244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5" t="s">
        <v>13</v>
      </c>
      <c r="B4" s="95" t="s">
        <v>53</v>
      </c>
      <c r="C4" s="95" t="s">
        <v>23</v>
      </c>
      <c r="D4" s="95" t="s">
        <v>17</v>
      </c>
      <c r="E4" s="95" t="s">
        <v>52</v>
      </c>
    </row>
    <row r="5" spans="1:15" ht="15.75" x14ac:dyDescent="0.25">
      <c r="A5" s="20" t="s">
        <v>21</v>
      </c>
      <c r="B5" s="53"/>
      <c r="C5" s="33" t="s">
        <v>75</v>
      </c>
      <c r="D5" s="25">
        <f>T12.23!G18</f>
        <v>26265233</v>
      </c>
      <c r="E5" s="25"/>
    </row>
    <row r="6" spans="1:15" ht="31.5" x14ac:dyDescent="0.25">
      <c r="A6" s="20" t="s">
        <v>56</v>
      </c>
      <c r="B6" s="53" t="s">
        <v>77</v>
      </c>
      <c r="C6" s="33" t="s">
        <v>58</v>
      </c>
      <c r="D6" s="25">
        <f>'TGTK 210tr(27.02.2019, 2702202)'!D11</f>
        <v>210000000</v>
      </c>
      <c r="E6" s="109" t="s">
        <v>125</v>
      </c>
    </row>
    <row r="7" spans="1:15" ht="31.5" x14ac:dyDescent="0.25">
      <c r="A7" s="20" t="s">
        <v>71</v>
      </c>
      <c r="B7" s="53" t="s">
        <v>78</v>
      </c>
      <c r="C7" s="33" t="s">
        <v>58</v>
      </c>
      <c r="D7" s="25">
        <f>'TGTK 70tr(28.04.2021)'!D11</f>
        <v>120000000</v>
      </c>
      <c r="E7" s="109" t="s">
        <v>76</v>
      </c>
    </row>
    <row r="8" spans="1:15" s="16" customFormat="1" ht="19.5" customHeight="1" x14ac:dyDescent="0.25">
      <c r="A8" s="256" t="s">
        <v>22</v>
      </c>
      <c r="B8" s="256"/>
      <c r="C8" s="256"/>
      <c r="D8" s="30">
        <f>SUM(D5:D7)</f>
        <v>356265233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20"/>
  <sheetViews>
    <sheetView zoomScale="90" zoomScaleNormal="90" workbookViewId="0">
      <selection activeCell="N18" sqref="N18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hidden="1" customWidth="1"/>
    <col min="3" max="4" width="13.140625" style="54" bestFit="1" customWidth="1"/>
    <col min="5" max="5" width="11.85546875" style="54" bestFit="1" customWidth="1"/>
    <col min="6" max="6" width="13.140625" style="54" bestFit="1" customWidth="1"/>
    <col min="7" max="7" width="12.85546875" style="54" customWidth="1"/>
    <col min="8" max="8" width="5.7109375" style="54" bestFit="1" customWidth="1"/>
    <col min="9" max="10" width="10.140625" style="54" bestFit="1" customWidth="1"/>
    <col min="11" max="11" width="10.42578125" style="54" bestFit="1" customWidth="1"/>
    <col min="12" max="12" width="11.85546875" style="54" bestFit="1" customWidth="1"/>
    <col min="13" max="13" width="10.140625" style="54" bestFit="1" customWidth="1"/>
    <col min="14" max="14" width="12.85546875" style="54" bestFit="1" customWidth="1"/>
    <col min="15" max="15" width="14.28515625" style="54" bestFit="1" customWidth="1"/>
    <col min="16" max="16" width="16" style="55" bestFit="1" customWidth="1"/>
    <col min="17" max="17" width="12.85546875" style="54" bestFit="1" customWidth="1"/>
    <col min="18" max="18" width="28.28515625" style="54" customWidth="1"/>
    <col min="19" max="19" width="25.42578125" style="202" bestFit="1" customWidth="1"/>
    <col min="20" max="20" width="28.7109375" style="202" bestFit="1" customWidth="1"/>
    <col min="21" max="16384" width="9.140625" style="54"/>
  </cols>
  <sheetData>
    <row r="1" spans="1:20" ht="19.5" customHeight="1" x14ac:dyDescent="0.3">
      <c r="A1" s="258" t="s">
        <v>107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20" s="120" customFormat="1" ht="15.75" customHeight="1" x14ac:dyDescent="0.2">
      <c r="A2" s="262" t="s">
        <v>24</v>
      </c>
      <c r="B2" s="263" t="s">
        <v>60</v>
      </c>
      <c r="C2" s="259" t="s">
        <v>25</v>
      </c>
      <c r="D2" s="259"/>
      <c r="E2" s="259"/>
      <c r="F2" s="259"/>
      <c r="G2" s="260" t="s">
        <v>5</v>
      </c>
      <c r="H2" s="260"/>
      <c r="I2" s="260"/>
      <c r="J2" s="260"/>
      <c r="K2" s="260"/>
      <c r="L2" s="260"/>
      <c r="M2" s="260"/>
      <c r="N2" s="260"/>
      <c r="O2" s="270" t="s">
        <v>83</v>
      </c>
      <c r="P2" s="265" t="s">
        <v>10</v>
      </c>
      <c r="S2" s="203"/>
      <c r="T2" s="203"/>
    </row>
    <row r="3" spans="1:20" s="120" customFormat="1" ht="32.25" customHeight="1" x14ac:dyDescent="0.2">
      <c r="A3" s="262"/>
      <c r="B3" s="264"/>
      <c r="C3" s="121" t="s">
        <v>26</v>
      </c>
      <c r="D3" s="121" t="s">
        <v>27</v>
      </c>
      <c r="E3" s="121" t="s">
        <v>12</v>
      </c>
      <c r="F3" s="121" t="s">
        <v>28</v>
      </c>
      <c r="G3" s="122" t="s">
        <v>29</v>
      </c>
      <c r="H3" s="122" t="s">
        <v>59</v>
      </c>
      <c r="I3" s="122" t="s">
        <v>30</v>
      </c>
      <c r="J3" s="123" t="s">
        <v>31</v>
      </c>
      <c r="K3" s="122" t="s">
        <v>32</v>
      </c>
      <c r="L3" s="123" t="s">
        <v>315</v>
      </c>
      <c r="M3" s="122" t="s">
        <v>47</v>
      </c>
      <c r="N3" s="122" t="s">
        <v>33</v>
      </c>
      <c r="O3" s="271"/>
      <c r="P3" s="266"/>
      <c r="S3" s="203"/>
      <c r="T3" s="203"/>
    </row>
    <row r="4" spans="1:20" s="126" customFormat="1" ht="15.75" x14ac:dyDescent="0.2">
      <c r="A4" s="267" t="s">
        <v>80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9"/>
      <c r="O4" s="225"/>
      <c r="P4" s="127">
        <v>73981451</v>
      </c>
    </row>
    <row r="5" spans="1:20" ht="15.75" customHeight="1" x14ac:dyDescent="0.25">
      <c r="A5" s="59" t="s">
        <v>34</v>
      </c>
      <c r="B5" s="60"/>
      <c r="C5" s="61"/>
      <c r="D5" s="61">
        <v>7700000</v>
      </c>
      <c r="E5" s="61">
        <v>1032928</v>
      </c>
      <c r="F5" s="61">
        <f>SUM(C5:E5)</f>
        <v>8732928</v>
      </c>
      <c r="G5" s="62">
        <v>1020000</v>
      </c>
      <c r="H5" s="62"/>
      <c r="I5" s="62"/>
      <c r="J5" s="62"/>
      <c r="K5" s="62"/>
      <c r="L5" s="62"/>
      <c r="M5" s="62">
        <v>2200</v>
      </c>
      <c r="N5" s="62">
        <f>SUM(G5:M5)</f>
        <v>1022200</v>
      </c>
      <c r="O5" s="226"/>
      <c r="P5" s="63">
        <f>P4+F5-N5-O5</f>
        <v>81692179</v>
      </c>
    </row>
    <row r="6" spans="1:20" ht="15.75" customHeight="1" x14ac:dyDescent="0.25">
      <c r="A6" s="59" t="s">
        <v>35</v>
      </c>
      <c r="B6" s="60"/>
      <c r="C6" s="61"/>
      <c r="D6" s="61">
        <v>11500000</v>
      </c>
      <c r="E6" s="61">
        <v>2998621</v>
      </c>
      <c r="F6" s="61">
        <f t="shared" ref="F6:F16" si="0">SUM(C6:E6)</f>
        <v>14498621</v>
      </c>
      <c r="G6" s="62"/>
      <c r="H6" s="62"/>
      <c r="I6" s="62"/>
      <c r="J6" s="62"/>
      <c r="K6" s="62"/>
      <c r="L6" s="62"/>
      <c r="M6" s="62">
        <v>2200</v>
      </c>
      <c r="N6" s="62">
        <f t="shared" ref="N5:N17" si="1">SUM(G6:M6)</f>
        <v>2200</v>
      </c>
      <c r="O6" s="226">
        <v>60000000</v>
      </c>
      <c r="P6" s="63">
        <f t="shared" ref="P6:P16" si="2">P5+F6-N6-O6</f>
        <v>36188600</v>
      </c>
    </row>
    <row r="7" spans="1:20" ht="15.75" customHeight="1" x14ac:dyDescent="0.25">
      <c r="A7" s="59" t="s">
        <v>36</v>
      </c>
      <c r="B7" s="60"/>
      <c r="C7" s="61">
        <v>13800000</v>
      </c>
      <c r="D7" s="61">
        <v>6220000</v>
      </c>
      <c r="E7" s="61">
        <v>3679</v>
      </c>
      <c r="F7" s="61">
        <f t="shared" si="0"/>
        <v>20023679</v>
      </c>
      <c r="G7" s="62">
        <v>6480000</v>
      </c>
      <c r="H7" s="62"/>
      <c r="I7" s="62">
        <v>800000</v>
      </c>
      <c r="J7" s="62"/>
      <c r="K7" s="62"/>
      <c r="L7" s="62"/>
      <c r="M7" s="62">
        <v>400000</v>
      </c>
      <c r="N7" s="62">
        <f t="shared" si="1"/>
        <v>7680000</v>
      </c>
      <c r="O7" s="226"/>
      <c r="P7" s="63">
        <f t="shared" si="2"/>
        <v>48532279</v>
      </c>
    </row>
    <row r="8" spans="1:20" ht="15.75" customHeight="1" x14ac:dyDescent="0.25">
      <c r="A8" s="59" t="s">
        <v>37</v>
      </c>
      <c r="B8" s="60"/>
      <c r="C8" s="61">
        <v>300000</v>
      </c>
      <c r="D8" s="61">
        <v>8200654</v>
      </c>
      <c r="E8" s="61">
        <v>1017090</v>
      </c>
      <c r="F8" s="61">
        <f t="shared" si="0"/>
        <v>9517744</v>
      </c>
      <c r="G8" s="62">
        <v>3770000</v>
      </c>
      <c r="H8" s="62"/>
      <c r="I8" s="62"/>
      <c r="J8" s="62"/>
      <c r="K8" s="62"/>
      <c r="L8" s="62"/>
      <c r="M8" s="62"/>
      <c r="N8" s="62">
        <f t="shared" si="1"/>
        <v>3770000</v>
      </c>
      <c r="O8" s="226">
        <v>30000000</v>
      </c>
      <c r="P8" s="63">
        <f t="shared" si="2"/>
        <v>24280023</v>
      </c>
    </row>
    <row r="9" spans="1:20" ht="15.75" customHeight="1" x14ac:dyDescent="0.25">
      <c r="A9" s="59" t="s">
        <v>38</v>
      </c>
      <c r="B9" s="60"/>
      <c r="C9" s="61"/>
      <c r="D9" s="61">
        <v>11500000</v>
      </c>
      <c r="E9" s="61">
        <v>2516</v>
      </c>
      <c r="F9" s="61">
        <f t="shared" si="0"/>
        <v>11502516</v>
      </c>
      <c r="G9" s="62">
        <v>3240000</v>
      </c>
      <c r="H9" s="62"/>
      <c r="I9" s="62"/>
      <c r="J9" s="62">
        <v>277000</v>
      </c>
      <c r="K9" s="62"/>
      <c r="L9" s="62"/>
      <c r="M9" s="62"/>
      <c r="N9" s="62">
        <f t="shared" si="1"/>
        <v>3517000</v>
      </c>
      <c r="O9" s="226"/>
      <c r="P9" s="63">
        <f t="shared" si="2"/>
        <v>32265539</v>
      </c>
    </row>
    <row r="10" spans="1:20" ht="15.75" customHeight="1" x14ac:dyDescent="0.25">
      <c r="A10" s="59" t="s">
        <v>39</v>
      </c>
      <c r="B10" s="60"/>
      <c r="C10" s="61"/>
      <c r="D10" s="61">
        <v>10950000</v>
      </c>
      <c r="E10" s="61">
        <v>2989</v>
      </c>
      <c r="F10" s="61">
        <f t="shared" si="0"/>
        <v>10952989</v>
      </c>
      <c r="G10" s="62">
        <v>2100000</v>
      </c>
      <c r="H10" s="62"/>
      <c r="I10" s="62"/>
      <c r="J10" s="62"/>
      <c r="K10" s="62"/>
      <c r="L10" s="62"/>
      <c r="M10" s="62">
        <v>38000</v>
      </c>
      <c r="N10" s="62">
        <f t="shared" si="1"/>
        <v>2138000</v>
      </c>
      <c r="O10" s="226"/>
      <c r="P10" s="63">
        <f t="shared" si="2"/>
        <v>41080528</v>
      </c>
    </row>
    <row r="11" spans="1:20" ht="15.75" customHeight="1" x14ac:dyDescent="0.25">
      <c r="A11" s="59" t="s">
        <v>40</v>
      </c>
      <c r="B11" s="60"/>
      <c r="C11" s="61">
        <v>300000</v>
      </c>
      <c r="D11" s="61">
        <v>8740000</v>
      </c>
      <c r="E11" s="61">
        <v>1374705</v>
      </c>
      <c r="F11" s="61">
        <f t="shared" si="0"/>
        <v>10414705</v>
      </c>
      <c r="G11" s="62">
        <v>4230000</v>
      </c>
      <c r="H11" s="62"/>
      <c r="I11" s="62"/>
      <c r="J11" s="62"/>
      <c r="K11" s="62"/>
      <c r="L11" s="62">
        <v>1000000</v>
      </c>
      <c r="M11" s="62"/>
      <c r="N11" s="62">
        <f>SUM(G11:M11)</f>
        <v>5230000</v>
      </c>
      <c r="O11" s="226">
        <v>20000000</v>
      </c>
      <c r="P11" s="63">
        <f t="shared" si="2"/>
        <v>26265233</v>
      </c>
    </row>
    <row r="12" spans="1:20" ht="15.75" customHeight="1" x14ac:dyDescent="0.25">
      <c r="A12" s="59" t="s">
        <v>41</v>
      </c>
      <c r="B12" s="60"/>
      <c r="C12" s="61"/>
      <c r="D12" s="61"/>
      <c r="E12" s="61"/>
      <c r="F12" s="61">
        <f t="shared" si="0"/>
        <v>0</v>
      </c>
      <c r="G12" s="62"/>
      <c r="H12" s="62"/>
      <c r="I12" s="62"/>
      <c r="J12" s="62"/>
      <c r="K12" s="62"/>
      <c r="L12" s="62"/>
      <c r="M12" s="62"/>
      <c r="N12" s="62">
        <f t="shared" si="1"/>
        <v>0</v>
      </c>
      <c r="O12" s="226"/>
      <c r="P12" s="63">
        <f t="shared" si="2"/>
        <v>26265233</v>
      </c>
    </row>
    <row r="13" spans="1:20" ht="15.75" customHeight="1" x14ac:dyDescent="0.25">
      <c r="A13" s="59" t="s">
        <v>42</v>
      </c>
      <c r="B13" s="60"/>
      <c r="C13" s="61"/>
      <c r="D13" s="61"/>
      <c r="E13" s="61"/>
      <c r="F13" s="61">
        <f t="shared" si="0"/>
        <v>0</v>
      </c>
      <c r="G13" s="62"/>
      <c r="H13" s="62"/>
      <c r="I13" s="62"/>
      <c r="J13" s="62"/>
      <c r="K13" s="62"/>
      <c r="L13" s="62"/>
      <c r="M13" s="62"/>
      <c r="N13" s="62">
        <f t="shared" si="1"/>
        <v>0</v>
      </c>
      <c r="O13" s="226"/>
      <c r="P13" s="63">
        <f t="shared" si="2"/>
        <v>26265233</v>
      </c>
    </row>
    <row r="14" spans="1:20" ht="15.75" customHeight="1" x14ac:dyDescent="0.25">
      <c r="A14" s="59" t="s">
        <v>43</v>
      </c>
      <c r="B14" s="60"/>
      <c r="C14" s="61"/>
      <c r="D14" s="61"/>
      <c r="E14" s="61"/>
      <c r="F14" s="61">
        <f t="shared" si="0"/>
        <v>0</v>
      </c>
      <c r="G14" s="62"/>
      <c r="H14" s="62"/>
      <c r="I14" s="62"/>
      <c r="J14" s="62"/>
      <c r="K14" s="62"/>
      <c r="L14" s="62"/>
      <c r="M14" s="62"/>
      <c r="N14" s="62">
        <f t="shared" si="1"/>
        <v>0</v>
      </c>
      <c r="O14" s="226"/>
      <c r="P14" s="63">
        <f t="shared" si="2"/>
        <v>26265233</v>
      </c>
    </row>
    <row r="15" spans="1:20" ht="15.75" customHeight="1" x14ac:dyDescent="0.25">
      <c r="A15" s="59" t="s">
        <v>44</v>
      </c>
      <c r="B15" s="60"/>
      <c r="C15" s="61"/>
      <c r="D15" s="61"/>
      <c r="E15" s="61"/>
      <c r="F15" s="61">
        <f t="shared" si="0"/>
        <v>0</v>
      </c>
      <c r="G15" s="62"/>
      <c r="H15" s="62"/>
      <c r="I15" s="62"/>
      <c r="J15" s="62"/>
      <c r="K15" s="62"/>
      <c r="L15" s="62"/>
      <c r="M15" s="62"/>
      <c r="N15" s="62">
        <f t="shared" si="1"/>
        <v>0</v>
      </c>
      <c r="O15" s="226"/>
      <c r="P15" s="63">
        <f t="shared" si="2"/>
        <v>26265233</v>
      </c>
    </row>
    <row r="16" spans="1:20" ht="15.75" customHeight="1" x14ac:dyDescent="0.25">
      <c r="A16" s="59" t="s">
        <v>45</v>
      </c>
      <c r="B16" s="60"/>
      <c r="C16" s="61"/>
      <c r="D16" s="61"/>
      <c r="E16" s="61"/>
      <c r="F16" s="61">
        <f t="shared" si="0"/>
        <v>0</v>
      </c>
      <c r="G16" s="62"/>
      <c r="H16" s="62"/>
      <c r="I16" s="62"/>
      <c r="J16" s="62"/>
      <c r="K16" s="62"/>
      <c r="L16" s="62"/>
      <c r="M16" s="62"/>
      <c r="N16" s="62">
        <f t="shared" si="1"/>
        <v>0</v>
      </c>
      <c r="O16" s="226"/>
      <c r="P16" s="63">
        <f t="shared" si="2"/>
        <v>26265233</v>
      </c>
    </row>
    <row r="17" spans="1:17" s="55" customFormat="1" ht="15.75" customHeight="1" x14ac:dyDescent="0.25">
      <c r="A17" s="128" t="s">
        <v>74</v>
      </c>
      <c r="B17" s="129">
        <f>SUM(B5:B16)</f>
        <v>0</v>
      </c>
      <c r="C17" s="130">
        <f>SUM(C5:C16)</f>
        <v>14400000</v>
      </c>
      <c r="D17" s="130">
        <f t="shared" ref="D17" si="3">SUM(D5:D16)</f>
        <v>64810654</v>
      </c>
      <c r="E17" s="130">
        <f>SUM(E5:E16)</f>
        <v>6432528</v>
      </c>
      <c r="F17" s="132">
        <f>SUM(C17:E17)</f>
        <v>85643182</v>
      </c>
      <c r="G17" s="131">
        <f>SUM(G5:G16)</f>
        <v>20840000</v>
      </c>
      <c r="H17" s="131">
        <f t="shared" ref="H17:M17" si="4">SUM(H5:H16)</f>
        <v>0</v>
      </c>
      <c r="I17" s="131">
        <f t="shared" si="4"/>
        <v>800000</v>
      </c>
      <c r="J17" s="131">
        <f t="shared" si="4"/>
        <v>277000</v>
      </c>
      <c r="K17" s="131">
        <f t="shared" si="4"/>
        <v>0</v>
      </c>
      <c r="L17" s="131">
        <f>SUM(L5:L16)</f>
        <v>1000000</v>
      </c>
      <c r="M17" s="131">
        <f>SUM(M5:M16)</f>
        <v>442400</v>
      </c>
      <c r="N17" s="133">
        <f t="shared" si="1"/>
        <v>23359400</v>
      </c>
      <c r="O17" s="227">
        <f>SUM(O5:O16)</f>
        <v>110000000</v>
      </c>
      <c r="P17" s="82">
        <f>P4+F17-N17-O17</f>
        <v>26265233</v>
      </c>
      <c r="Q17" s="76"/>
    </row>
    <row r="18" spans="1:17" ht="19.5" customHeight="1" x14ac:dyDescent="0.25">
      <c r="A18" s="261" t="s">
        <v>46</v>
      </c>
      <c r="B18" s="261"/>
      <c r="C18" s="261"/>
      <c r="D18" s="261"/>
      <c r="E18" s="65"/>
      <c r="F18" s="81">
        <f>ROUND(F17/12,0)</f>
        <v>7136932</v>
      </c>
      <c r="G18" s="81"/>
      <c r="H18" s="81">
        <f t="shared" ref="H18:N18" si="5">ROUND(H17/12,0)</f>
        <v>0</v>
      </c>
      <c r="I18" s="81">
        <f t="shared" si="5"/>
        <v>66667</v>
      </c>
      <c r="J18" s="81">
        <f t="shared" si="5"/>
        <v>23083</v>
      </c>
      <c r="K18" s="81">
        <f t="shared" si="5"/>
        <v>0</v>
      </c>
      <c r="L18" s="81"/>
      <c r="M18" s="81">
        <f t="shared" si="5"/>
        <v>36867</v>
      </c>
      <c r="N18" s="81">
        <f t="shared" si="5"/>
        <v>1946617</v>
      </c>
      <c r="O18" s="81"/>
      <c r="P18" s="60"/>
    </row>
    <row r="19" spans="1:17" ht="19.5" customHeight="1" x14ac:dyDescent="0.25">
      <c r="C19" s="56"/>
      <c r="F19" s="57"/>
      <c r="G19" s="57"/>
      <c r="H19" s="57"/>
      <c r="I19" s="57"/>
      <c r="K19" s="58"/>
      <c r="L19" s="58"/>
      <c r="N19" s="56"/>
      <c r="O19" s="56"/>
    </row>
    <row r="20" spans="1:17" ht="19.5" customHeight="1" x14ac:dyDescent="0.25">
      <c r="A20" s="105" t="s">
        <v>72</v>
      </c>
      <c r="B20" s="257" t="s">
        <v>73</v>
      </c>
      <c r="C20" s="257"/>
      <c r="D20" s="257"/>
      <c r="E20" s="257"/>
      <c r="F20" s="104" t="e">
        <f>ROUND((N17-10000000)/B17,0)</f>
        <v>#DIV/0!</v>
      </c>
      <c r="P20" s="76">
        <f>P17-P16</f>
        <v>0</v>
      </c>
    </row>
  </sheetData>
  <mergeCells count="10">
    <mergeCell ref="B20:E20"/>
    <mergeCell ref="A1:P1"/>
    <mergeCell ref="C2:F2"/>
    <mergeCell ref="G2:N2"/>
    <mergeCell ref="A18:D18"/>
    <mergeCell ref="A2:A3"/>
    <mergeCell ref="B2:B3"/>
    <mergeCell ref="P2:P3"/>
    <mergeCell ref="A4:N4"/>
    <mergeCell ref="O2:O3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sqref="A1:M25"/>
    </sheetView>
  </sheetViews>
  <sheetFormatPr defaultColWidth="9.140625" defaultRowHeight="19.5" customHeight="1" x14ac:dyDescent="0.2"/>
  <cols>
    <col min="1" max="1" width="11.7109375" style="179" bestFit="1" customWidth="1"/>
    <col min="2" max="2" width="6.7109375" style="182" bestFit="1" customWidth="1"/>
    <col min="3" max="3" width="8.7109375" style="182" bestFit="1" customWidth="1"/>
    <col min="4" max="4" width="7.28515625" style="182" hidden="1" customWidth="1"/>
    <col min="5" max="5" width="7.42578125" style="182" hidden="1" customWidth="1"/>
    <col min="6" max="6" width="6.7109375" style="182" hidden="1" customWidth="1"/>
    <col min="7" max="7" width="7.85546875" style="182" hidden="1" customWidth="1"/>
    <col min="8" max="8" width="8.85546875" style="182" hidden="1" customWidth="1"/>
    <col min="9" max="9" width="9.28515625" style="182" customWidth="1"/>
    <col min="10" max="10" width="9.28515625" style="182" bestFit="1" customWidth="1"/>
    <col min="11" max="11" width="10.7109375" style="182" bestFit="1" customWidth="1"/>
    <col min="12" max="12" width="9.28515625" style="182" bestFit="1" customWidth="1"/>
    <col min="13" max="13" width="14.28515625" style="176" bestFit="1" customWidth="1"/>
    <col min="14" max="16384" width="9.140625" style="176"/>
  </cols>
  <sheetData>
    <row r="1" spans="1:13" s="102" customFormat="1" ht="21.75" customHeight="1" x14ac:dyDescent="0.2">
      <c r="A1" s="274" t="s">
        <v>233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</row>
    <row r="2" spans="1:13" s="102" customFormat="1" ht="47.25" x14ac:dyDescent="0.2">
      <c r="A2" s="106" t="s">
        <v>24</v>
      </c>
      <c r="B2" s="180" t="s">
        <v>93</v>
      </c>
      <c r="C2" s="180" t="s">
        <v>67</v>
      </c>
      <c r="D2" s="180" t="s">
        <v>92</v>
      </c>
      <c r="E2" s="180" t="s">
        <v>90</v>
      </c>
      <c r="F2" s="180" t="s">
        <v>69</v>
      </c>
      <c r="G2" s="180" t="s">
        <v>70</v>
      </c>
      <c r="H2" s="180" t="s">
        <v>65</v>
      </c>
      <c r="I2" s="180" t="s">
        <v>68</v>
      </c>
      <c r="J2" s="180" t="s">
        <v>86</v>
      </c>
      <c r="K2" s="180" t="s">
        <v>87</v>
      </c>
      <c r="L2" s="180" t="s">
        <v>88</v>
      </c>
      <c r="M2" s="103" t="s">
        <v>230</v>
      </c>
    </row>
    <row r="3" spans="1:13" ht="15.75" customHeight="1" x14ac:dyDescent="0.2">
      <c r="A3" s="173" t="s">
        <v>34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5"/>
    </row>
    <row r="4" spans="1:13" ht="15.75" customHeight="1" x14ac:dyDescent="0.2">
      <c r="A4" s="173" t="s">
        <v>35</v>
      </c>
      <c r="B4" s="174">
        <v>210</v>
      </c>
      <c r="C4" s="174">
        <v>1</v>
      </c>
      <c r="D4" s="174"/>
      <c r="E4" s="174"/>
      <c r="F4" s="174"/>
      <c r="G4" s="174"/>
      <c r="H4" s="174"/>
      <c r="I4" s="174">
        <v>1</v>
      </c>
      <c r="J4" s="174">
        <v>2</v>
      </c>
      <c r="K4" s="174">
        <v>1000</v>
      </c>
      <c r="L4" s="174"/>
      <c r="M4" s="175"/>
    </row>
    <row r="5" spans="1:13" ht="15.75" customHeight="1" x14ac:dyDescent="0.2">
      <c r="A5" s="173" t="s">
        <v>36</v>
      </c>
      <c r="B5" s="174">
        <v>10</v>
      </c>
      <c r="C5" s="174"/>
      <c r="D5" s="174"/>
      <c r="E5" s="174"/>
      <c r="F5" s="174"/>
      <c r="G5" s="174"/>
      <c r="H5" s="174"/>
      <c r="I5" s="174"/>
      <c r="J5" s="174"/>
      <c r="K5" s="174">
        <v>2000</v>
      </c>
      <c r="L5" s="174"/>
      <c r="M5" s="175"/>
    </row>
    <row r="6" spans="1:13" ht="15.75" customHeight="1" x14ac:dyDescent="0.2">
      <c r="A6" s="173" t="s">
        <v>37</v>
      </c>
      <c r="B6" s="174"/>
      <c r="C6" s="174"/>
      <c r="D6" s="174"/>
      <c r="E6" s="174"/>
      <c r="F6" s="174"/>
      <c r="G6" s="174"/>
      <c r="H6" s="174"/>
      <c r="I6" s="174"/>
      <c r="J6" s="174">
        <v>1</v>
      </c>
      <c r="K6" s="174"/>
      <c r="L6" s="174">
        <v>1</v>
      </c>
      <c r="M6" s="175">
        <v>3</v>
      </c>
    </row>
    <row r="7" spans="1:13" ht="15.75" hidden="1" customHeight="1" x14ac:dyDescent="0.2">
      <c r="A7" s="173" t="s">
        <v>38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5"/>
    </row>
    <row r="8" spans="1:13" ht="15.75" hidden="1" customHeight="1" x14ac:dyDescent="0.2">
      <c r="A8" s="173" t="s">
        <v>39</v>
      </c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5"/>
    </row>
    <row r="9" spans="1:13" ht="15.75" hidden="1" customHeight="1" x14ac:dyDescent="0.2">
      <c r="A9" s="173" t="s">
        <v>40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</row>
    <row r="10" spans="1:13" ht="15.75" hidden="1" customHeight="1" x14ac:dyDescent="0.2">
      <c r="A10" s="173" t="s">
        <v>41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5"/>
    </row>
    <row r="11" spans="1:13" ht="15.75" hidden="1" customHeight="1" x14ac:dyDescent="0.2">
      <c r="A11" s="173" t="s">
        <v>42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</row>
    <row r="12" spans="1:13" ht="15.75" hidden="1" customHeight="1" x14ac:dyDescent="0.2">
      <c r="A12" s="173" t="s">
        <v>43</v>
      </c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5"/>
    </row>
    <row r="13" spans="1:13" ht="15.75" hidden="1" customHeight="1" x14ac:dyDescent="0.2">
      <c r="A13" s="173" t="s">
        <v>44</v>
      </c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5"/>
    </row>
    <row r="14" spans="1:13" ht="15.75" hidden="1" customHeight="1" x14ac:dyDescent="0.2">
      <c r="A14" s="173" t="s">
        <v>45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5"/>
    </row>
    <row r="15" spans="1:13" ht="15.75" customHeight="1" x14ac:dyDescent="0.2">
      <c r="A15" s="173" t="s">
        <v>38</v>
      </c>
      <c r="B15" s="174">
        <v>100</v>
      </c>
      <c r="C15" s="174"/>
      <c r="D15" s="174"/>
      <c r="E15" s="174"/>
      <c r="F15" s="174"/>
      <c r="G15" s="174"/>
      <c r="H15" s="174"/>
      <c r="I15" s="174"/>
      <c r="J15" s="174"/>
      <c r="K15" s="174">
        <v>2150</v>
      </c>
      <c r="L15" s="174"/>
      <c r="M15" s="175"/>
    </row>
    <row r="16" spans="1:13" ht="15.75" customHeight="1" x14ac:dyDescent="0.2">
      <c r="A16" s="173" t="s">
        <v>39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5"/>
    </row>
    <row r="17" spans="1:17" ht="15.75" x14ac:dyDescent="0.2">
      <c r="A17" s="173" t="s">
        <v>40</v>
      </c>
      <c r="B17" s="174">
        <v>10</v>
      </c>
      <c r="C17" s="174"/>
      <c r="D17" s="174"/>
      <c r="E17" s="174"/>
      <c r="F17" s="174"/>
      <c r="G17" s="174"/>
      <c r="H17" s="174"/>
      <c r="I17" s="174"/>
      <c r="J17" s="174">
        <v>2</v>
      </c>
      <c r="K17" s="174">
        <v>2000</v>
      </c>
      <c r="L17" s="174"/>
      <c r="M17" s="177"/>
    </row>
    <row r="18" spans="1:17" ht="15.75" customHeight="1" x14ac:dyDescent="0.2">
      <c r="A18" s="173" t="s">
        <v>41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5"/>
    </row>
    <row r="19" spans="1:17" ht="15.75" customHeight="1" x14ac:dyDescent="0.2">
      <c r="A19" s="173" t="s">
        <v>42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5"/>
    </row>
    <row r="20" spans="1:17" ht="15.75" customHeight="1" x14ac:dyDescent="0.2">
      <c r="A20" s="173" t="s">
        <v>43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5"/>
    </row>
    <row r="21" spans="1:17" ht="15.75" customHeight="1" x14ac:dyDescent="0.2">
      <c r="A21" s="173" t="s">
        <v>44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217"/>
      <c r="N21" s="273"/>
      <c r="O21" s="273"/>
      <c r="P21" s="273"/>
      <c r="Q21" s="273"/>
    </row>
    <row r="22" spans="1:17" ht="15.75" customHeight="1" x14ac:dyDescent="0.2">
      <c r="A22" s="173" t="s">
        <v>45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216"/>
      <c r="N22" s="273"/>
      <c r="O22" s="273"/>
      <c r="P22" s="273"/>
      <c r="Q22" s="273"/>
    </row>
    <row r="23" spans="1:17" s="179" customFormat="1" ht="15.75" customHeight="1" x14ac:dyDescent="0.2">
      <c r="A23" s="178" t="s">
        <v>74</v>
      </c>
      <c r="B23" s="181">
        <f>SUM(B3:B22)</f>
        <v>330</v>
      </c>
      <c r="C23" s="181">
        <f t="shared" ref="C23:G23" si="0">SUM(C3:C22)</f>
        <v>1</v>
      </c>
      <c r="D23" s="181">
        <f t="shared" si="0"/>
        <v>0</v>
      </c>
      <c r="E23" s="181">
        <f t="shared" si="0"/>
        <v>0</v>
      </c>
      <c r="F23" s="181">
        <f t="shared" si="0"/>
        <v>0</v>
      </c>
      <c r="G23" s="181">
        <f t="shared" si="0"/>
        <v>0</v>
      </c>
      <c r="H23" s="181">
        <f>SUM(H3:H22)</f>
        <v>0</v>
      </c>
      <c r="I23" s="181">
        <f t="shared" ref="I23:M23" si="1">SUM(I3:I22)</f>
        <v>1</v>
      </c>
      <c r="J23" s="181">
        <f t="shared" si="1"/>
        <v>5</v>
      </c>
      <c r="K23" s="181">
        <f>SUM(K3:K22)</f>
        <v>7150</v>
      </c>
      <c r="L23" s="181">
        <f t="shared" si="1"/>
        <v>1</v>
      </c>
      <c r="M23" s="181">
        <f t="shared" si="1"/>
        <v>3</v>
      </c>
    </row>
    <row r="24" spans="1:17" ht="19.5" customHeight="1" x14ac:dyDescent="0.2">
      <c r="H24" s="183"/>
    </row>
    <row r="25" spans="1:17" ht="34.5" customHeight="1" x14ac:dyDescent="0.2">
      <c r="A25" s="272" t="s">
        <v>262</v>
      </c>
      <c r="B25" s="272"/>
      <c r="C25" s="272"/>
      <c r="D25" s="272"/>
      <c r="E25" s="272"/>
      <c r="F25" s="272"/>
      <c r="G25" s="272"/>
      <c r="H25" s="272"/>
      <c r="I25" s="272"/>
      <c r="J25" s="272"/>
      <c r="K25" s="272"/>
      <c r="L25" s="272"/>
      <c r="M25" s="272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7" sqref="E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71</v>
      </c>
    </row>
    <row r="5" spans="1:5" s="66" customFormat="1" x14ac:dyDescent="0.25">
      <c r="A5" s="94" t="s">
        <v>14</v>
      </c>
      <c r="B5" s="94" t="s">
        <v>15</v>
      </c>
      <c r="C5" s="94" t="s">
        <v>16</v>
      </c>
      <c r="D5" s="94" t="s">
        <v>17</v>
      </c>
      <c r="E5" s="94" t="s">
        <v>18</v>
      </c>
    </row>
    <row r="6" spans="1:5" s="110" customFormat="1" x14ac:dyDescent="0.2">
      <c r="A6" s="119" t="s">
        <v>78</v>
      </c>
      <c r="B6" s="107"/>
      <c r="C6" s="108">
        <v>40000000</v>
      </c>
      <c r="D6" s="108">
        <f>C6</f>
        <v>40000000</v>
      </c>
      <c r="E6" s="109"/>
    </row>
    <row r="7" spans="1:5" x14ac:dyDescent="0.25">
      <c r="A7" s="135" t="s">
        <v>82</v>
      </c>
      <c r="B7" s="68"/>
      <c r="C7" s="69">
        <v>30000000</v>
      </c>
      <c r="D7" s="71">
        <f>D6+C7-B7</f>
        <v>70000000</v>
      </c>
      <c r="E7" s="68"/>
    </row>
    <row r="8" spans="1:5" x14ac:dyDescent="0.25">
      <c r="A8" s="135" t="s">
        <v>318</v>
      </c>
      <c r="B8" s="68"/>
      <c r="C8" s="69">
        <v>30000000</v>
      </c>
      <c r="D8" s="71">
        <f t="shared" ref="D8:D9" si="0">D7+C8-B8</f>
        <v>100000000</v>
      </c>
      <c r="E8" s="68"/>
    </row>
    <row r="9" spans="1:5" x14ac:dyDescent="0.25">
      <c r="A9" s="135" t="s">
        <v>319</v>
      </c>
      <c r="B9" s="68"/>
      <c r="C9" s="69">
        <v>20000000</v>
      </c>
      <c r="D9" s="71">
        <f t="shared" si="0"/>
        <v>120000000</v>
      </c>
      <c r="E9" s="68"/>
    </row>
    <row r="10" spans="1:5" s="32" customFormat="1" x14ac:dyDescent="0.25">
      <c r="A10" s="84" t="s">
        <v>19</v>
      </c>
      <c r="B10" s="84"/>
      <c r="C10" s="136">
        <f>SUM(C6:C9)</f>
        <v>120000000</v>
      </c>
      <c r="D10" s="136"/>
      <c r="E10" s="84"/>
    </row>
    <row r="11" spans="1:5" x14ac:dyDescent="0.25">
      <c r="A11" s="59" t="s">
        <v>20</v>
      </c>
      <c r="B11" s="68"/>
      <c r="C11" s="68"/>
      <c r="D11" s="137">
        <f>C10-B10</f>
        <v>120000000</v>
      </c>
      <c r="E11" s="84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D15" sqref="D15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x14ac:dyDescent="0.25">
      <c r="A6" s="118" t="s">
        <v>77</v>
      </c>
      <c r="B6" s="73"/>
      <c r="C6" s="74">
        <v>150000000</v>
      </c>
      <c r="D6" s="74">
        <v>150000000</v>
      </c>
      <c r="E6" s="70"/>
    </row>
    <row r="7" spans="1:5" x14ac:dyDescent="0.25">
      <c r="A7" s="211" t="s">
        <v>166</v>
      </c>
      <c r="B7" s="75"/>
      <c r="C7" s="212">
        <v>60000000</v>
      </c>
      <c r="D7" s="213">
        <f>D6+C7-B7</f>
        <v>210000000</v>
      </c>
      <c r="E7" s="75"/>
    </row>
    <row r="9" spans="1:5" x14ac:dyDescent="0.25">
      <c r="A9" s="54" t="s">
        <v>19</v>
      </c>
      <c r="B9" s="57">
        <f>B6+B7</f>
        <v>0</v>
      </c>
      <c r="C9" s="57">
        <f>C6+C7</f>
        <v>210000000</v>
      </c>
    </row>
    <row r="11" spans="1:5" x14ac:dyDescent="0.25">
      <c r="A11" s="55" t="s">
        <v>20</v>
      </c>
      <c r="D11" s="76">
        <f>D7</f>
        <v>210000000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57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54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4" t="s">
        <v>61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05" t="s">
        <v>127</v>
      </c>
      <c r="B1" s="206" t="s">
        <v>128</v>
      </c>
    </row>
    <row r="2" spans="1:2" ht="21" customHeight="1" x14ac:dyDescent="0.25">
      <c r="A2" s="68" t="s">
        <v>134</v>
      </c>
      <c r="B2" s="69">
        <f>6*120000</f>
        <v>720000</v>
      </c>
    </row>
    <row r="3" spans="1:2" ht="21" customHeight="1" x14ac:dyDescent="0.25">
      <c r="A3" s="68" t="s">
        <v>129</v>
      </c>
      <c r="B3" s="69">
        <v>300000</v>
      </c>
    </row>
    <row r="4" spans="1:2" ht="21" customHeight="1" x14ac:dyDescent="0.25">
      <c r="A4" s="68" t="s">
        <v>137</v>
      </c>
      <c r="B4" s="69">
        <f>12*20000</f>
        <v>240000</v>
      </c>
    </row>
    <row r="5" spans="1:2" ht="21" customHeight="1" x14ac:dyDescent="0.25">
      <c r="A5" s="68" t="s">
        <v>138</v>
      </c>
      <c r="B5" s="69">
        <v>50000</v>
      </c>
    </row>
    <row r="6" spans="1:2" ht="21" customHeight="1" x14ac:dyDescent="0.25">
      <c r="A6" s="68" t="s">
        <v>136</v>
      </c>
      <c r="B6" s="69">
        <v>400000</v>
      </c>
    </row>
    <row r="7" spans="1:2" ht="47.25" x14ac:dyDescent="0.25">
      <c r="A7" s="70" t="s">
        <v>135</v>
      </c>
      <c r="B7" s="207">
        <f>SUM(B2:B6)/350</f>
        <v>4885.7142857142853</v>
      </c>
    </row>
    <row r="8" spans="1:2" ht="15.75" x14ac:dyDescent="0.25">
      <c r="A8" s="54" t="s">
        <v>132</v>
      </c>
      <c r="B8" s="202"/>
    </row>
    <row r="9" spans="1:2" ht="15.75" x14ac:dyDescent="0.25">
      <c r="A9" s="54" t="s">
        <v>133</v>
      </c>
      <c r="B9" s="202"/>
    </row>
    <row r="10" spans="1:2" ht="15.75" x14ac:dyDescent="0.25">
      <c r="A10" s="54"/>
      <c r="B10" s="202"/>
    </row>
    <row r="11" spans="1:2" ht="15.75" x14ac:dyDescent="0.25">
      <c r="A11" s="54"/>
      <c r="B11" s="202"/>
    </row>
    <row r="12" spans="1:2" ht="15.75" x14ac:dyDescent="0.25">
      <c r="A12" s="54"/>
      <c r="B12" s="202"/>
    </row>
    <row r="13" spans="1:2" ht="15.75" x14ac:dyDescent="0.25">
      <c r="A13" s="54"/>
      <c r="B13" s="202"/>
    </row>
    <row r="14" spans="1:2" ht="15.75" x14ac:dyDescent="0.25">
      <c r="A14" s="54"/>
      <c r="B14" s="202"/>
    </row>
    <row r="15" spans="1:2" ht="15.75" x14ac:dyDescent="0.25">
      <c r="A15" s="76"/>
      <c r="B15" s="204"/>
    </row>
    <row r="16" spans="1:2" ht="15.75" x14ac:dyDescent="0.25">
      <c r="A16" s="54"/>
      <c r="B16" s="202"/>
    </row>
    <row r="17" spans="1:2" ht="15.75" x14ac:dyDescent="0.25">
      <c r="A17" s="54"/>
      <c r="B17" s="202"/>
    </row>
    <row r="18" spans="1:2" ht="15.75" x14ac:dyDescent="0.25">
      <c r="A18" s="54"/>
      <c r="B18" s="202"/>
    </row>
    <row r="19" spans="1:2" ht="15.75" x14ac:dyDescent="0.25">
      <c r="A19" s="54"/>
      <c r="B19" s="202"/>
    </row>
    <row r="20" spans="1:2" ht="15.75" x14ac:dyDescent="0.25">
      <c r="A20" s="54" t="s">
        <v>131</v>
      </c>
      <c r="B20" s="202" t="s">
        <v>130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70tr(28.04.2021)</vt:lpstr>
      <vt:lpstr>TGTK 210tr(27.02.2019, 2702202)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2023-08-11T13:07:57Z</dcterms:modified>
</cp:coreProperties>
</file>