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7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  <sheet name="T8-23" sheetId="7" r:id="rId7"/>
    <sheet name="T9-23" sheetId="8" r:id="rId8"/>
  </sheets>
  <calcPr calcId="144525"/>
</workbook>
</file>

<file path=xl/calcChain.xml><?xml version="1.0" encoding="utf-8"?>
<calcChain xmlns="http://schemas.openxmlformats.org/spreadsheetml/2006/main">
  <c r="F44" i="8" l="1"/>
  <c r="F12" i="8"/>
  <c r="F11" i="8"/>
  <c r="F33" i="8"/>
  <c r="F31" i="8"/>
  <c r="F29" i="8"/>
  <c r="F28" i="8"/>
  <c r="F27" i="8"/>
  <c r="F26" i="8"/>
  <c r="F23" i="8"/>
  <c r="F21" i="8"/>
  <c r="F20" i="8"/>
  <c r="F19" i="8"/>
  <c r="F18" i="8"/>
  <c r="F24" i="8" s="1"/>
  <c r="F17" i="8"/>
  <c r="F13" i="8"/>
  <c r="F10" i="8"/>
  <c r="F9" i="8"/>
  <c r="F8" i="8"/>
  <c r="F6" i="8"/>
  <c r="F5" i="8"/>
  <c r="F4" i="8"/>
  <c r="F3" i="8"/>
  <c r="F34" i="8" l="1"/>
  <c r="F14" i="8"/>
  <c r="F39" i="7"/>
  <c r="F38" i="7"/>
  <c r="F36" i="7"/>
  <c r="F35" i="7"/>
  <c r="F34" i="7"/>
  <c r="F31" i="7"/>
  <c r="F30" i="7"/>
  <c r="F29" i="7"/>
  <c r="F27" i="7"/>
  <c r="F26" i="7"/>
  <c r="F25" i="7"/>
  <c r="F24" i="7"/>
  <c r="F21" i="7"/>
  <c r="F19" i="7"/>
  <c r="F18" i="7"/>
  <c r="F17" i="7"/>
  <c r="F16" i="7"/>
  <c r="F15" i="7"/>
  <c r="F11" i="7"/>
  <c r="F10" i="7"/>
  <c r="F9" i="7"/>
  <c r="F8" i="7"/>
  <c r="F6" i="7"/>
  <c r="F5" i="7"/>
  <c r="F4" i="7"/>
  <c r="F3" i="7"/>
  <c r="F40" i="7" l="1"/>
  <c r="F32" i="7"/>
  <c r="F22" i="7"/>
  <c r="F12" i="7"/>
  <c r="F38" i="6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42" i="7" l="1"/>
  <c r="F25" i="6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<sst xmlns="http://schemas.openxmlformats.org/spreadsheetml/2006/main" count="301" uniqueCount="82">
  <si>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</si>
  <si>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</si>
  <si>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</si>
  <si>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</si>
  <si>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</si>
  <si>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</si>
  <si>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</si>
  <si>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</si>
  <si>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</si>
  <si>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</si>
  <si>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</si>
  <si>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</si>
  <si>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</si>
  <si>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</si>
  <si>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</si>
  <si>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</si>
  <si>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</si>
  <si>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</si>
  <si>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</si>
  <si>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</si>
  <si>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</si>
  <si>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</si>
  <si>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</si>
  <si>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</si>
  <si>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</si>
  <si>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</si>
  <si>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</si>
  <si>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</si>
  <si>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</si>
  <si>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</si>
  <si>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</si>
  <si>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</si>
  <si>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</si>
  <si>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</si>
  <si>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</si>
  <si>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</si>
  <si>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</si>
  <si>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</si>
  <si>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</si>
  <si>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</si>
  <si>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</si>
  <si>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</si>
  <si>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</si>
  <si>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</si>
  <si>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</si>
  <si>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</si>
  <si>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</si>
  <si>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</si>
  <si>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</si>
  <si>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</si>
  <si>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</si>
  <si>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</si>
  <si>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</si>
  <si>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</si>
  <si>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</si>
  <si>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</si>
  <si>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</si>
  <si>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</si>
  <si>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</si>
  <si>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</si>
  <si>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</si>
  <si>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</si>
  <si>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</si>
  <si>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</si>
  <si>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</si>
  <si>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</si>
  <si>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</si>
  <si>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</si>
  <si>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</si>
  <si>
    <t>CHI PHÍ CHÁO THÁNG 7 NĂM 2023</t>
  </si>
  <si>
    <t>CHI PHÍ CHÁO THÁNG 8 NĂM 2023</t>
  </si>
  <si>
    <t>.06/08</t>
  </si>
  <si>
    <t>.12/08</t>
  </si>
  <si>
    <t>.19/08</t>
  </si>
  <si>
    <t>Bình gas 12Kg</t>
  </si>
  <si>
    <t>CHI PHÍ CHÁO THÁNG 9 NĂM 2023</t>
  </si>
  <si>
    <t>.10/09</t>
  </si>
  <si>
    <t>Hạt nêm 0,9 kg</t>
  </si>
  <si>
    <t xml:space="preserve">Nước mắm </t>
  </si>
  <si>
    <t>Bột ngọt 0,9Kg</t>
  </si>
  <si>
    <t>.17/09</t>
  </si>
  <si>
    <t>.24/09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</si>
</sst>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workbookViewId="0">
      <selection sqref="A1:G49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2" t="s">
        <v>69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44"/>
    </sheetView>
  </sheetViews>
  <sheetFormatPr defaultRowHeight="15" x14ac:dyDescent="0.25"/>
  <cols>
    <col min="3" max="3" width="34.7109375" bestFit="1" customWidth="1"/>
    <col min="5" max="5" width="9" bestFit="1" customWidth="1"/>
    <col min="6" max="6" width="10.5703125" bestFit="1" customWidth="1"/>
    <col min="7" max="7" width="9.42578125" bestFit="1" customWidth="1"/>
  </cols>
  <sheetData>
    <row r="1" spans="1:7" ht="18.75" x14ac:dyDescent="0.3">
      <c r="A1" s="12" t="s">
        <v>70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71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5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1</v>
      </c>
      <c r="E8" s="2">
        <v>20000</v>
      </c>
      <c r="F8" s="3">
        <f t="shared" ref="F8:F11" si="1">E8*D8</f>
        <v>20000</v>
      </c>
      <c r="G8" s="10" t="s">
        <v>54</v>
      </c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4">
        <f>SUM(F3:F11)</f>
        <v>1147000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72</v>
      </c>
      <c r="C16" t="s">
        <v>6</v>
      </c>
      <c r="D16">
        <v>6</v>
      </c>
      <c r="E16" s="2">
        <v>125000</v>
      </c>
      <c r="F16" s="3">
        <f>+D16*E16</f>
        <v>750000</v>
      </c>
    </row>
    <row r="17" spans="1:7" x14ac:dyDescent="0.25">
      <c r="B17" s="5"/>
      <c r="C17" t="s">
        <v>7</v>
      </c>
      <c r="D17">
        <v>12</v>
      </c>
      <c r="E17" s="2">
        <v>14000</v>
      </c>
      <c r="F17" s="3">
        <f>+D17*E17</f>
        <v>168000</v>
      </c>
    </row>
    <row r="18" spans="1:7" x14ac:dyDescent="0.25">
      <c r="C18" t="s">
        <v>8</v>
      </c>
      <c r="D18">
        <v>3</v>
      </c>
      <c r="E18" s="2">
        <v>15000</v>
      </c>
      <c r="F18" s="3">
        <f t="shared" ref="F18:F21" si="2">+D18*E18</f>
        <v>45000</v>
      </c>
    </row>
    <row r="19" spans="1:7" x14ac:dyDescent="0.25">
      <c r="C19" t="s">
        <v>9</v>
      </c>
      <c r="D19">
        <v>6</v>
      </c>
      <c r="E19" s="2">
        <v>14000</v>
      </c>
      <c r="F19" s="3">
        <f t="shared" si="2"/>
        <v>84000</v>
      </c>
    </row>
    <row r="20" spans="1:7" x14ac:dyDescent="0.25">
      <c r="C20" t="s">
        <v>21</v>
      </c>
      <c r="E20" s="2">
        <v>80000</v>
      </c>
      <c r="F20" s="3">
        <v>80000</v>
      </c>
    </row>
    <row r="21" spans="1:7" x14ac:dyDescent="0.25">
      <c r="E21" s="2"/>
      <c r="F21" s="3">
        <f t="shared" si="2"/>
        <v>0</v>
      </c>
    </row>
    <row r="22" spans="1:7" x14ac:dyDescent="0.25">
      <c r="E22" s="2"/>
      <c r="F22" s="4">
        <f>SUM(F16:F21)</f>
        <v>1127000</v>
      </c>
    </row>
    <row r="23" spans="1:7" x14ac:dyDescent="0.25">
      <c r="E23" s="2"/>
      <c r="F23" s="4"/>
    </row>
    <row r="24" spans="1:7" x14ac:dyDescent="0.25">
      <c r="A24">
        <v>3</v>
      </c>
      <c r="B24" t="s">
        <v>73</v>
      </c>
      <c r="C24" t="s">
        <v>6</v>
      </c>
      <c r="D24">
        <v>6</v>
      </c>
      <c r="E24" s="2">
        <v>125000</v>
      </c>
      <c r="F24" s="3">
        <f t="shared" ref="F24:F27" si="3">+D24*E24</f>
        <v>750000</v>
      </c>
    </row>
    <row r="25" spans="1:7" x14ac:dyDescent="0.25">
      <c r="C25" t="s">
        <v>7</v>
      </c>
      <c r="D25">
        <v>12</v>
      </c>
      <c r="E25" s="2">
        <v>14000</v>
      </c>
      <c r="F25" s="3">
        <f t="shared" si="3"/>
        <v>168000</v>
      </c>
    </row>
    <row r="26" spans="1:7" x14ac:dyDescent="0.25">
      <c r="C26" t="s">
        <v>8</v>
      </c>
      <c r="D26">
        <v>3</v>
      </c>
      <c r="E26" s="2">
        <v>15000</v>
      </c>
      <c r="F26" s="3">
        <f t="shared" si="3"/>
        <v>45000</v>
      </c>
    </row>
    <row r="27" spans="1:7" x14ac:dyDescent="0.25">
      <c r="C27" t="s">
        <v>9</v>
      </c>
      <c r="D27">
        <v>6</v>
      </c>
      <c r="E27" s="2">
        <v>14000</v>
      </c>
      <c r="F27" s="3">
        <f t="shared" si="3"/>
        <v>84000</v>
      </c>
    </row>
    <row r="28" spans="1:7" x14ac:dyDescent="0.25">
      <c r="C28" t="s">
        <v>21</v>
      </c>
      <c r="D28">
        <v>1</v>
      </c>
      <c r="E28" s="2">
        <v>75000</v>
      </c>
      <c r="F28" s="3">
        <v>75000</v>
      </c>
    </row>
    <row r="29" spans="1:7" x14ac:dyDescent="0.25">
      <c r="C29" t="s">
        <v>58</v>
      </c>
      <c r="D29">
        <v>2</v>
      </c>
      <c r="E29" s="2">
        <v>40000</v>
      </c>
      <c r="F29" s="3">
        <f>E29*D29</f>
        <v>80000</v>
      </c>
      <c r="G29" t="s">
        <v>34</v>
      </c>
    </row>
    <row r="30" spans="1:7" x14ac:dyDescent="0.25">
      <c r="C30" t="s">
        <v>74</v>
      </c>
      <c r="D30">
        <v>1</v>
      </c>
      <c r="E30" s="2">
        <v>320000</v>
      </c>
      <c r="F30" s="3">
        <f>E30*D30</f>
        <v>320000</v>
      </c>
    </row>
    <row r="31" spans="1:7" x14ac:dyDescent="0.25">
      <c r="C31" t="s">
        <v>39</v>
      </c>
      <c r="D31">
        <v>1</v>
      </c>
      <c r="E31" s="2">
        <v>30000</v>
      </c>
      <c r="F31" s="3">
        <f>E31*D31</f>
        <v>30000</v>
      </c>
    </row>
    <row r="32" spans="1:7" x14ac:dyDescent="0.25">
      <c r="E32" s="2"/>
      <c r="F32" s="4">
        <f>SUM(F24:F31)</f>
        <v>1552000</v>
      </c>
    </row>
    <row r="33" spans="1:6" x14ac:dyDescent="0.25">
      <c r="E33" s="2"/>
      <c r="F33" s="4"/>
    </row>
    <row r="34" spans="1:6" x14ac:dyDescent="0.25">
      <c r="B34" s="11"/>
      <c r="E34" s="2"/>
      <c r="F34" s="7">
        <f>+D34*E34</f>
        <v>0</v>
      </c>
    </row>
    <row r="35" spans="1:6" x14ac:dyDescent="0.25">
      <c r="E35" s="2"/>
      <c r="F35" s="7">
        <f>E35*D35</f>
        <v>0</v>
      </c>
    </row>
    <row r="36" spans="1:6" x14ac:dyDescent="0.25">
      <c r="E36" s="2"/>
      <c r="F36" s="7">
        <f t="shared" ref="F36:F38" si="4">+D36*E36</f>
        <v>0</v>
      </c>
    </row>
    <row r="37" spans="1:6" x14ac:dyDescent="0.25">
      <c r="E37" s="2"/>
      <c r="F37" s="7"/>
    </row>
    <row r="38" spans="1:6" x14ac:dyDescent="0.25">
      <c r="E38" s="2"/>
      <c r="F38" s="7">
        <f t="shared" si="4"/>
        <v>0</v>
      </c>
    </row>
    <row r="39" spans="1:6" x14ac:dyDescent="0.25">
      <c r="E39" s="2"/>
      <c r="F39" s="7">
        <f>I36</f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14</v>
      </c>
      <c r="E42" s="2"/>
      <c r="F42" s="8">
        <f>F12+F22+F32+F40</f>
        <v>3826000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2" workbookViewId="0">
      <selection activeCell="C36" sqref="C36"/>
    </sheetView>
  </sheetViews>
  <sheetFormatPr defaultRowHeight="15" x14ac:dyDescent="0.25"/>
  <cols>
    <col min="1" max="1" width="5.42578125" bestFit="1" customWidth="1"/>
    <col min="2" max="2" width="6.42578125" bestFit="1" customWidth="1"/>
    <col min="3" max="3" width="23" bestFit="1" customWidth="1"/>
    <col min="4" max="4" width="10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75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76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14500</v>
      </c>
      <c r="F4" s="3">
        <f>+D4*E4</f>
        <v>174000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7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2</v>
      </c>
      <c r="E8" s="2">
        <v>20000</v>
      </c>
      <c r="F8" s="3">
        <f t="shared" ref="F8:F13" si="1">E8*D8</f>
        <v>40000</v>
      </c>
      <c r="G8" s="10" t="s">
        <v>54</v>
      </c>
    </row>
    <row r="9" spans="1:7" x14ac:dyDescent="0.25">
      <c r="C9" t="s">
        <v>74</v>
      </c>
      <c r="D9">
        <v>1</v>
      </c>
      <c r="E9" s="2">
        <v>320000</v>
      </c>
      <c r="F9" s="3">
        <f t="shared" si="1"/>
        <v>320000</v>
      </c>
      <c r="G9" s="10"/>
    </row>
    <row r="10" spans="1:7" x14ac:dyDescent="0.25">
      <c r="C10" t="s">
        <v>77</v>
      </c>
      <c r="D10">
        <v>1</v>
      </c>
      <c r="E10" s="2">
        <v>65000</v>
      </c>
      <c r="F10" s="3">
        <f t="shared" si="1"/>
        <v>65000</v>
      </c>
      <c r="G10" s="10"/>
    </row>
    <row r="11" spans="1:7" x14ac:dyDescent="0.25">
      <c r="C11" t="s">
        <v>78</v>
      </c>
      <c r="D11">
        <v>1</v>
      </c>
      <c r="E11" s="2">
        <v>30000</v>
      </c>
      <c r="F11" s="3">
        <f t="shared" si="1"/>
        <v>30000</v>
      </c>
      <c r="G11" s="10"/>
    </row>
    <row r="12" spans="1:7" x14ac:dyDescent="0.25">
      <c r="C12" t="s">
        <v>79</v>
      </c>
      <c r="D12">
        <v>1</v>
      </c>
      <c r="E12" s="2">
        <v>60000</v>
      </c>
      <c r="F12" s="3">
        <f t="shared" si="1"/>
        <v>60000</v>
      </c>
      <c r="G12" s="10"/>
    </row>
    <row r="13" spans="1:7" x14ac:dyDescent="0.25">
      <c r="C13" t="s">
        <v>12</v>
      </c>
      <c r="D13">
        <v>1</v>
      </c>
      <c r="E13" s="2">
        <v>42000</v>
      </c>
      <c r="F13" s="3">
        <f t="shared" si="1"/>
        <v>42000</v>
      </c>
      <c r="G13" s="10"/>
    </row>
    <row r="14" spans="1:7" x14ac:dyDescent="0.25">
      <c r="E14" s="2"/>
      <c r="F14" s="4">
        <f>SUM(F3:F13)</f>
        <v>1690000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5" t="s">
        <v>80</v>
      </c>
      <c r="C18" t="s">
        <v>6</v>
      </c>
      <c r="D18">
        <v>6</v>
      </c>
      <c r="E18" s="2">
        <v>125000</v>
      </c>
      <c r="F18" s="3">
        <f>+D18*E18</f>
        <v>750000</v>
      </c>
    </row>
    <row r="19" spans="1:6" x14ac:dyDescent="0.25">
      <c r="B19" s="5"/>
      <c r="C19" t="s">
        <v>7</v>
      </c>
      <c r="D19">
        <v>12</v>
      </c>
      <c r="E19" s="2">
        <v>15000</v>
      </c>
      <c r="F19" s="3">
        <f>+D19*E19</f>
        <v>180000</v>
      </c>
    </row>
    <row r="20" spans="1:6" x14ac:dyDescent="0.25">
      <c r="C20" t="s">
        <v>8</v>
      </c>
      <c r="D20">
        <v>3</v>
      </c>
      <c r="E20" s="2">
        <v>15000</v>
      </c>
      <c r="F20" s="3">
        <f t="shared" ref="F20:F23" si="2">+D20*E20</f>
        <v>45000</v>
      </c>
    </row>
    <row r="21" spans="1:6" x14ac:dyDescent="0.25">
      <c r="C21" t="s">
        <v>9</v>
      </c>
      <c r="D21">
        <v>6</v>
      </c>
      <c r="E21" s="2">
        <v>14000</v>
      </c>
      <c r="F21" s="3">
        <f t="shared" si="2"/>
        <v>84000</v>
      </c>
    </row>
    <row r="22" spans="1:6" x14ac:dyDescent="0.25">
      <c r="C22" t="s">
        <v>21</v>
      </c>
      <c r="E22" s="2">
        <v>80000</v>
      </c>
      <c r="F22" s="3">
        <v>80000</v>
      </c>
    </row>
    <row r="23" spans="1:6" x14ac:dyDescent="0.25">
      <c r="E23" s="2"/>
      <c r="F23" s="3">
        <f t="shared" si="2"/>
        <v>0</v>
      </c>
    </row>
    <row r="24" spans="1:6" x14ac:dyDescent="0.25">
      <c r="E24" s="2"/>
      <c r="F24" s="4">
        <f>SUM(F18:F23)</f>
        <v>1139000</v>
      </c>
    </row>
    <row r="25" spans="1:6" x14ac:dyDescent="0.25">
      <c r="E25" s="2"/>
      <c r="F25" s="4"/>
    </row>
    <row r="26" spans="1:6" x14ac:dyDescent="0.25">
      <c r="A26">
        <v>3</v>
      </c>
      <c r="B26" t="s">
        <v>81</v>
      </c>
      <c r="C26" t="s">
        <v>6</v>
      </c>
      <c r="D26">
        <v>6</v>
      </c>
      <c r="E26" s="2">
        <v>125000</v>
      </c>
      <c r="F26" s="3">
        <f t="shared" ref="F26:F29" si="3">+D26*E26</f>
        <v>750000</v>
      </c>
    </row>
    <row r="27" spans="1:6" x14ac:dyDescent="0.25">
      <c r="C27" t="s">
        <v>7</v>
      </c>
      <c r="D27">
        <v>12</v>
      </c>
      <c r="E27" s="2">
        <v>15000</v>
      </c>
      <c r="F27" s="3">
        <f t="shared" si="3"/>
        <v>180000</v>
      </c>
    </row>
    <row r="28" spans="1:6" x14ac:dyDescent="0.25">
      <c r="C28" t="s">
        <v>8</v>
      </c>
      <c r="D28">
        <v>3</v>
      </c>
      <c r="E28" s="2">
        <v>15000</v>
      </c>
      <c r="F28" s="3">
        <f t="shared" si="3"/>
        <v>45000</v>
      </c>
    </row>
    <row r="29" spans="1:6" x14ac:dyDescent="0.25">
      <c r="C29" t="s">
        <v>9</v>
      </c>
      <c r="D29">
        <v>6</v>
      </c>
      <c r="E29" s="2">
        <v>14000</v>
      </c>
      <c r="F29" s="3">
        <f t="shared" si="3"/>
        <v>84000</v>
      </c>
    </row>
    <row r="30" spans="1:6" x14ac:dyDescent="0.25">
      <c r="C30" t="s">
        <v>21</v>
      </c>
      <c r="D30">
        <v>1</v>
      </c>
      <c r="E30" s="2">
        <v>70000</v>
      </c>
      <c r="F30" s="3">
        <v>70000</v>
      </c>
    </row>
    <row r="31" spans="1:6" x14ac:dyDescent="0.25">
      <c r="E31" s="2"/>
      <c r="F31" s="3">
        <f>E31*D31</f>
        <v>0</v>
      </c>
    </row>
    <row r="32" spans="1:6" x14ac:dyDescent="0.25">
      <c r="E32" s="2"/>
      <c r="F32" s="3"/>
    </row>
    <row r="33" spans="1:6" x14ac:dyDescent="0.25">
      <c r="E33" s="2"/>
      <c r="F33" s="3">
        <f>E33*D33</f>
        <v>0</v>
      </c>
    </row>
    <row r="34" spans="1:6" x14ac:dyDescent="0.25">
      <c r="E34" s="2"/>
      <c r="F34" s="4">
        <f>SUM(F26:F33)</f>
        <v>1129000</v>
      </c>
    </row>
    <row r="35" spans="1:6" x14ac:dyDescent="0.25">
      <c r="E35" s="2"/>
      <c r="F35" s="4"/>
    </row>
    <row r="36" spans="1:6" x14ac:dyDescent="0.25">
      <c r="B36" s="11"/>
      <c r="E36" s="2"/>
      <c r="F36" s="7"/>
    </row>
    <row r="37" spans="1:6" x14ac:dyDescent="0.25"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4"/>
    </row>
    <row r="43" spans="1:6" x14ac:dyDescent="0.25">
      <c r="E43" s="2"/>
      <c r="F43" s="7"/>
    </row>
    <row r="44" spans="1:6" x14ac:dyDescent="0.25">
      <c r="A44" s="1" t="s">
        <v>14</v>
      </c>
      <c r="E44" s="2"/>
      <c r="F44" s="8">
        <f>F14+F24+F34</f>
        <v>3958000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12-22</vt:lpstr>
      <vt:lpstr>t3-23</vt:lpstr>
      <vt:lpstr>T4-23</vt:lpstr>
      <vt:lpstr>T5-23</vt:lpstr>
      <vt:lpstr>T6-23</vt:lpstr>
      <vt:lpstr>T7-23</vt:lpstr>
      <vt:lpstr>T8-23</vt:lpstr>
      <vt:lpstr>T9-23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2023-10-26T13:10:19Z</dcterms:modified>
</cp:coreProperties>
</file>