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4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4" i="11" l="1"/>
  <c r="H52" i="11"/>
  <c r="H53" i="11" s="1"/>
  <c r="H49" i="11"/>
  <c r="H50" i="11" s="1"/>
  <c r="H51" i="11" s="1"/>
  <c r="H48" i="11"/>
  <c r="H46" i="11"/>
  <c r="H47" i="11" s="1"/>
  <c r="G51" i="13" l="1"/>
  <c r="K18" i="13" s="1"/>
  <c r="G50" i="13"/>
  <c r="G26" i="13"/>
  <c r="G27" i="13"/>
  <c r="G28" i="13"/>
  <c r="G29" i="13"/>
  <c r="G30" i="13"/>
  <c r="G31" i="13"/>
  <c r="G32" i="13"/>
  <c r="G10" i="13"/>
  <c r="L20" i="12" l="1"/>
  <c r="G22" i="12"/>
  <c r="K16" i="12" s="1"/>
  <c r="G28" i="12"/>
  <c r="G27" i="12"/>
  <c r="K15" i="11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L21" i="11" l="1"/>
  <c r="K21" i="11"/>
  <c r="K17" i="11"/>
  <c r="K18" i="11"/>
  <c r="G11" i="11" l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K15" i="10"/>
  <c r="F47" i="9"/>
  <c r="E47" i="9"/>
  <c r="G10" i="9"/>
  <c r="H9" i="9"/>
  <c r="H22" i="12" l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/>
</calcChain>
</file>

<file path=xl/sharedStrings.xml><?xml version="1.0" encoding="utf-8"?>
<sst xmlns="http://schemas.openxmlformats.org/spreadsheetml/2006/main" count="259" uniqueCount="122">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</sst>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1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48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43">
        <f>SUM(G5:G46)</f>
        <v>5004000</v>
      </c>
      <c r="H47" s="45">
        <f>H4+E48-G47</f>
        <v>8439496</v>
      </c>
    </row>
    <row r="48" spans="1:11" ht="15.75" x14ac:dyDescent="0.25">
      <c r="A48" s="47" t="s">
        <v>60</v>
      </c>
      <c r="B48" s="48"/>
      <c r="C48" s="22"/>
      <c r="D48" s="23"/>
      <c r="E48" s="49">
        <f>E47+F47</f>
        <v>3203000</v>
      </c>
      <c r="F48" s="50"/>
      <c r="G48" s="44"/>
      <c r="H48" s="46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61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43">
        <f>SUM(G5:G46)</f>
        <v>0</v>
      </c>
      <c r="H47" s="45">
        <f>H4+E48-G47</f>
        <v>10939496</v>
      </c>
    </row>
    <row r="48" spans="1:11" ht="15.75" x14ac:dyDescent="0.25">
      <c r="A48" s="47" t="s">
        <v>66</v>
      </c>
      <c r="B48" s="48"/>
      <c r="C48" s="22"/>
      <c r="D48" s="23"/>
      <c r="E48" s="49">
        <f>E47+F47</f>
        <v>2500000</v>
      </c>
      <c r="F48" s="50"/>
      <c r="G48" s="44"/>
      <c r="H48" s="46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3" workbookViewId="0">
      <selection activeCell="E7" sqref="E7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9" t="s">
        <v>87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817000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1131000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1845000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738000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5527000</v>
      </c>
      <c r="L21" s="37">
        <f>K15+K16+K17+K18+K19</f>
        <v>5527000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35000</v>
      </c>
      <c r="E24" s="27"/>
      <c r="F24" s="27"/>
      <c r="G24" s="18">
        <f t="shared" si="4"/>
        <v>70000</v>
      </c>
      <c r="H24" s="10">
        <f t="shared" si="1"/>
        <v>10582496</v>
      </c>
      <c r="J24" s="16"/>
      <c r="K24" s="17"/>
    </row>
    <row r="25" spans="1:12" ht="15.75" x14ac:dyDescent="0.25">
      <c r="A25" s="12"/>
      <c r="B25" s="31" t="s">
        <v>33</v>
      </c>
      <c r="C25" s="31">
        <v>10</v>
      </c>
      <c r="D25" s="31">
        <v>3300</v>
      </c>
      <c r="E25" s="27"/>
      <c r="F25" s="27"/>
      <c r="G25" s="18">
        <f t="shared" si="4"/>
        <v>33000</v>
      </c>
      <c r="H25" s="10">
        <f t="shared" si="1"/>
        <v>10549496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10249496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10236496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10226496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10226496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9826496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35000</v>
      </c>
      <c r="E31" s="27"/>
      <c r="F31" s="27"/>
      <c r="G31" s="18">
        <f t="shared" ref="G31:G36" si="5">C31*D31</f>
        <v>70000</v>
      </c>
      <c r="H31" s="10">
        <f t="shared" si="1"/>
        <v>9756496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9591496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9171496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9158496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9128496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9095496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9095496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8295496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35000</v>
      </c>
      <c r="E39" s="27"/>
      <c r="F39" s="27"/>
      <c r="G39" s="18">
        <f t="shared" ref="G39:G45" si="6">C39*D39</f>
        <v>70000</v>
      </c>
      <c r="H39" s="10">
        <f t="shared" si="1"/>
        <v>8225496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7805496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7640496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7625496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7600496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7590496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7250496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7250496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7250496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35000</v>
      </c>
      <c r="E48" s="27"/>
      <c r="F48" s="27"/>
      <c r="G48" s="18">
        <f t="shared" ref="G48:G53" si="7">C48*D48</f>
        <v>70000</v>
      </c>
      <c r="H48" s="10">
        <f t="shared" si="1"/>
        <v>7180496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6760496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6595496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6580496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6547496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6512496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6512496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43">
        <f>SUM(G5:G54)</f>
        <v>5527000</v>
      </c>
      <c r="H55" s="45">
        <f>H4+E56-G55</f>
        <v>6512496</v>
      </c>
    </row>
    <row r="56" spans="1:11" ht="15.75" x14ac:dyDescent="0.25">
      <c r="A56" s="47" t="s">
        <v>86</v>
      </c>
      <c r="B56" s="48"/>
      <c r="C56" s="22"/>
      <c r="D56" s="23"/>
      <c r="E56" s="49">
        <f>E55+F55</f>
        <v>1100000</v>
      </c>
      <c r="F56" s="50"/>
      <c r="G56" s="44"/>
      <c r="H56" s="46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8" workbookViewId="0">
      <selection activeCell="E16" sqref="E16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9" t="s">
        <v>24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6" si="2">C11*D11</f>
        <v>70000</v>
      </c>
      <c r="H11" s="10">
        <f t="shared" si="1"/>
        <v>8542496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8122496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7962496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7927496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7897496</v>
      </c>
      <c r="J15" s="14" t="s">
        <v>12</v>
      </c>
      <c r="K15" s="15">
        <f>SUM(G10:G21)</f>
        <v>1127000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7885496</v>
      </c>
      <c r="J16" s="14" t="s">
        <v>13</v>
      </c>
      <c r="K16" s="15">
        <f>SUM(G22:G28)</f>
        <v>1102000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7885496</v>
      </c>
      <c r="J17" s="14" t="s">
        <v>14</v>
      </c>
      <c r="K17" s="15">
        <f>SUM(G30:G39)</f>
        <v>1459000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7885496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7885496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7885496</v>
      </c>
      <c r="J20" s="16"/>
      <c r="K20" s="17"/>
      <c r="L20" s="13">
        <f>K15+K16+K17</f>
        <v>3688000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7885496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7485496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35000</v>
      </c>
      <c r="E23" s="27"/>
      <c r="F23" s="27"/>
      <c r="G23" s="18">
        <f t="shared" si="3"/>
        <v>70000</v>
      </c>
      <c r="H23" s="10">
        <f t="shared" si="1"/>
        <v>7415496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6995496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6835496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6823496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6813496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6783496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6383496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35000</v>
      </c>
      <c r="E31" s="27"/>
      <c r="F31" s="27"/>
      <c r="G31" s="18">
        <f t="shared" ref="G31:G33" si="4">C31*D31</f>
        <v>70000</v>
      </c>
      <c r="H31" s="10">
        <f t="shared" si="1"/>
        <v>6313496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6163496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5743496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5729496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5369496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5334496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5324496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5324496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5324496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5324496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5324496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5324496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5324496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5324496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5324496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5324496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5324496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5324496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5324496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5324496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43">
        <f>SUM(G5:G51)</f>
        <v>3688000</v>
      </c>
      <c r="H52" s="45">
        <f>H4+E53-G52</f>
        <v>5324496</v>
      </c>
    </row>
    <row r="53" spans="1:11" ht="15.75" x14ac:dyDescent="0.25">
      <c r="A53" s="47" t="s">
        <v>103</v>
      </c>
      <c r="B53" s="48"/>
      <c r="C53" s="22"/>
      <c r="D53" s="23"/>
      <c r="E53" s="49">
        <f>E52+F52</f>
        <v>2500000</v>
      </c>
      <c r="F53" s="50"/>
      <c r="G53" s="44"/>
      <c r="H53" s="46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41" workbookViewId="0">
      <selection activeCell="H5" sqref="H5:H8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9" t="s">
        <v>100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43">
        <f>SUM(G5:G54)</f>
        <v>4251000</v>
      </c>
      <c r="H55" s="45">
        <f>H4+E56-G55</f>
        <v>1973496</v>
      </c>
    </row>
    <row r="56" spans="1:11" ht="15.75" x14ac:dyDescent="0.25">
      <c r="A56" s="47" t="s">
        <v>121</v>
      </c>
      <c r="B56" s="48"/>
      <c r="C56" s="22"/>
      <c r="D56" s="23"/>
      <c r="E56" s="49">
        <f>E55+F55</f>
        <v>900000</v>
      </c>
      <c r="F56" s="50"/>
      <c r="G56" s="44"/>
      <c r="H56" s="46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T1-23</vt:lpstr>
      <vt:lpstr>T2-24</vt:lpstr>
      <vt:lpstr>T3-24</vt:lpstr>
      <vt:lpstr>T4-24</vt:lpstr>
      <vt:lpstr>T5-24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2024-06-08T05:17:00Z</dcterms:modified>
</cp:coreProperties>
</file>