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VHH 2023\"/>
    </mc:Choice>
  </mc:AlternateContent>
  <bookViews>
    <workbookView xWindow="0" yWindow="0" windowWidth="19170" windowHeight="10920" activeTab="4"/>
  </bookViews>
  <sheets>
    <sheet name="thang1.2024" sheetId="1" r:id="rId1"/>
    <sheet name="thang2.2024" sheetId="2" r:id="rId2"/>
    <sheet name="thang3.2024" sheetId="3" r:id="rId3"/>
    <sheet name="thang4.2024" sheetId="4" r:id="rId4"/>
    <sheet name="thang5.2024" sheetId="5" r:id="rId5"/>
  </sheets>
  <externalReferences>
    <externalReference r:id="rId6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5" i="5" l="1"/>
  <c r="F55" i="5"/>
  <c r="G4" i="5"/>
  <c r="E55" i="5"/>
  <c r="E39" i="4" l="1"/>
  <c r="F39" i="4"/>
  <c r="G56" i="1" l="1"/>
  <c r="F56" i="1"/>
  <c r="E56" i="1"/>
  <c r="F106" i="3"/>
  <c r="E106" i="3"/>
  <c r="XFD37" i="3" l="1"/>
  <c r="G4" i="1" l="1"/>
  <c r="G4" i="2" l="1"/>
  <c r="G5" i="2" s="1"/>
  <c r="G4" i="3" s="1"/>
  <c r="G106" i="3" s="1"/>
  <c r="G4" i="4" s="1"/>
  <c r="G39" i="4" s="1"/>
</calcChain>
</file>

<file path=xl/sharedStrings.xml><?xml version="1.0" encoding="utf-8"?>
<sst xmlns="http://schemas.openxmlformats.org/spreadsheetml/2006/main" count="532" uniqueCount="229">
  <si>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</si>
  <si>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</si>
  <si>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</si>
  <si>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</si>
  <si>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</si>
  <si>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</si>
  <si>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</si>
  <si>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</si>
  <si>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>Tín Yến Hà An uh</t>
  </si>
  <si>
    <t xml:space="preserve">Thu - chi nấu soup tháng 1 - 2024 </t>
  </si>
  <si>
    <t>Tồn quỹ năm 2023 chuyển sang</t>
  </si>
  <si>
    <t>7/1/2024</t>
  </si>
  <si>
    <t>Lưu Thanh Tú uh</t>
  </si>
  <si>
    <t>Huyen Trang Nguyen uh</t>
  </si>
  <si>
    <t>6/1/2024</t>
  </si>
  <si>
    <t>5/1/2024</t>
  </si>
  <si>
    <t>Hà Phạm uh</t>
  </si>
  <si>
    <t>2/1/2024</t>
  </si>
  <si>
    <t>Phuong V, Chinh, Hien, Lan Anh uh</t>
  </si>
  <si>
    <t>Ba bố con Vu Quang uh</t>
  </si>
  <si>
    <t>1/1/2024</t>
  </si>
  <si>
    <t xml:space="preserve">Thu - chi nấu soup tháng 2 - 2024 </t>
  </si>
  <si>
    <t>Tồn quỹ tháng 2 chuyển sang</t>
  </si>
  <si>
    <t xml:space="preserve">Thu - chi nấu soup tháng 3 - 2024 </t>
  </si>
  <si>
    <t>17/3/2024</t>
  </si>
  <si>
    <t>Mobifone uh</t>
  </si>
  <si>
    <t>1,000 túi đựng bánh mỳ</t>
  </si>
  <si>
    <t>15/3/2024</t>
  </si>
  <si>
    <t xml:space="preserve">KH của Khánh Hương uh </t>
  </si>
  <si>
    <t>Vu Tranh uh</t>
  </si>
  <si>
    <t>Phạm Bá Hưng uh</t>
  </si>
  <si>
    <t>Do Thuy Linh uh</t>
  </si>
  <si>
    <t>10/3/2024</t>
  </si>
  <si>
    <t>Phùng Thị Bích Thảo uh</t>
  </si>
  <si>
    <t>Ba bố con Vũ Quang uh</t>
  </si>
  <si>
    <t>Vũ Thị Tranh uh</t>
  </si>
  <si>
    <t>Trần Thu Trang uh</t>
  </si>
  <si>
    <t>Hoàng Hường uh</t>
  </si>
  <si>
    <t>Trần Thị Thảo Quyên uh</t>
  </si>
  <si>
    <t>Tuyến say uh</t>
  </si>
  <si>
    <t>Lê Kim Chung uh</t>
  </si>
  <si>
    <t>Các CE Hằng Trần, Thủy Tú, Tuyết Nga, Tú Linh uh</t>
  </si>
  <si>
    <t>Nga Việt, Vũ Hương uh</t>
  </si>
  <si>
    <t>Trần Thị Mai Hương uh</t>
  </si>
  <si>
    <t>3 bố con Vũ Quang uh</t>
  </si>
  <si>
    <t>Bạn Tâm 10b uh</t>
  </si>
  <si>
    <t>Mua thịt</t>
  </si>
  <si>
    <t>Mua xương</t>
  </si>
  <si>
    <t>Mua bánh mỳ</t>
  </si>
  <si>
    <t>Mua rau</t>
  </si>
  <si>
    <t>Mua nấm khô</t>
  </si>
  <si>
    <t>Mua bột canh</t>
  </si>
  <si>
    <t>Mua dầu ăn</t>
  </si>
  <si>
    <t>3/3/2024</t>
  </si>
  <si>
    <t>4/3/2024</t>
  </si>
  <si>
    <t>18/1/2024</t>
  </si>
  <si>
    <t>Đỗ Ngọc Anh uh</t>
  </si>
  <si>
    <t>28/1/2024</t>
  </si>
  <si>
    <t>21/1/2024</t>
  </si>
  <si>
    <t>14/1/2024</t>
  </si>
  <si>
    <t>Mua 5kg thịt</t>
  </si>
  <si>
    <t>Mua 5kg xương</t>
  </si>
  <si>
    <t>Tiền SN NTCM dư chuyển sang</t>
  </si>
  <si>
    <t>Trần Thị Vân uh</t>
  </si>
  <si>
    <t>Lớp 10A1 Xuân Đỉnh uh</t>
  </si>
  <si>
    <t>Mua gaz</t>
  </si>
  <si>
    <t>Thái thị Thảo Quyên uh</t>
  </si>
  <si>
    <t>Mua nấm hương khô</t>
  </si>
  <si>
    <t>Phùng Bích Thảo uh</t>
  </si>
  <si>
    <t>Gd Đặng Thùy Giang uh</t>
  </si>
  <si>
    <t>Trần Quý Dung</t>
  </si>
  <si>
    <t>Phuong Vu uh</t>
  </si>
  <si>
    <t xml:space="preserve">Mua rau, </t>
  </si>
  <si>
    <t>Thịt</t>
  </si>
  <si>
    <t>Bánh mỳ</t>
  </si>
  <si>
    <t>Dầu ăn</t>
  </si>
  <si>
    <t>Nước mắm,</t>
  </si>
  <si>
    <t>Nấm, bột</t>
  </si>
  <si>
    <t>8/1/2024</t>
  </si>
  <si>
    <t>Hạnh Dương và Giang Đào uh</t>
  </si>
  <si>
    <t>Dang Thi Le uh</t>
  </si>
  <si>
    <t>Vi Kien Thanh uh</t>
  </si>
  <si>
    <t>Túi đựng bánh</t>
  </si>
  <si>
    <t>12/3/2024</t>
  </si>
  <si>
    <t>Tran Quy Dương uh</t>
  </si>
  <si>
    <t xml:space="preserve">Nhóm bạn Mai Hương uh </t>
  </si>
  <si>
    <t>Nguyen Minh Trang</t>
  </si>
  <si>
    <t>Duong Thu Huong</t>
  </si>
  <si>
    <t>Kim Ngan uh</t>
  </si>
  <si>
    <t>Soup chay ngày 20-21/3/2024</t>
  </si>
  <si>
    <t>20/3/2024</t>
  </si>
  <si>
    <t>Chùa Phung Lộc uh</t>
  </si>
  <si>
    <t>trứng gà</t>
  </si>
  <si>
    <t>Mua 2 nồi</t>
  </si>
  <si>
    <t>21/3/2024</t>
  </si>
  <si>
    <t>Nguyen Tuyen uh</t>
  </si>
  <si>
    <t>Kim Oanh Do uh</t>
  </si>
  <si>
    <t>Lãi vãng lai</t>
  </si>
  <si>
    <t>Cúng dường Tết AL</t>
  </si>
  <si>
    <t>Gđ Dung Thuy Giang uh</t>
  </si>
  <si>
    <t>31/3/2024</t>
  </si>
  <si>
    <t>Cô trò Đoàn Thị Điểm uh</t>
  </si>
  <si>
    <t>Vũ Thị Trang uh</t>
  </si>
  <si>
    <t>Mua 3kg nấm</t>
  </si>
  <si>
    <t>Mua 25 bắp ngô</t>
  </si>
  <si>
    <t>Mua cà rốt</t>
  </si>
  <si>
    <t>Mua bí đỏ</t>
  </si>
  <si>
    <t>Mua 5kg khoai tây</t>
  </si>
  <si>
    <t>Mua 5kg củ cải</t>
  </si>
  <si>
    <t>Mua hành tây</t>
  </si>
  <si>
    <t>Mua gas 1 bình</t>
  </si>
  <si>
    <t>Vào quỹ ngày 29.12.2023</t>
  </si>
  <si>
    <t>Chi nấu soup chay giỗ Tổ</t>
  </si>
  <si>
    <t>Mua bánh</t>
  </si>
  <si>
    <t>Chi phí taxi chở soup</t>
  </si>
  <si>
    <t>Mua Xương</t>
  </si>
  <si>
    <t>Mua Rau</t>
  </si>
  <si>
    <t>Mua Bánh</t>
  </si>
  <si>
    <t>Mua Bột canh</t>
  </si>
  <si>
    <t>Mua Nấm hương</t>
  </si>
  <si>
    <t>Hoàng Thị Thơm uh</t>
  </si>
  <si>
    <t>Linh Tu Nguyen Hang Tran Thuy Tu uh</t>
  </si>
  <si>
    <t>Phuong bv Hà Thành uh</t>
  </si>
  <si>
    <t>Trần Thị Thu Trang uh</t>
  </si>
  <si>
    <t>Ban Minh Hòa Phạm uh</t>
  </si>
  <si>
    <t>MTQ dấu tên uh</t>
  </si>
  <si>
    <t>Anh Vũ uh</t>
  </si>
  <si>
    <t>Bà Tý chùa Phụng Lộc uh</t>
  </si>
  <si>
    <t xml:space="preserve"> trứng gà</t>
  </si>
  <si>
    <t>Mua bột đao</t>
  </si>
  <si>
    <t>Kim Anh uh</t>
  </si>
  <si>
    <t>Anh Nguyet Phung uh</t>
  </si>
  <si>
    <t>Phạm Huyền uh</t>
  </si>
  <si>
    <t>Ngoc Lan BT10 uh</t>
  </si>
  <si>
    <t>Trinh Thi Chi Mai uh</t>
  </si>
  <si>
    <t>Dao Hương uh</t>
  </si>
  <si>
    <t>Do Kim Ngan uh</t>
  </si>
  <si>
    <t>Hoang Thi Diem uh</t>
  </si>
  <si>
    <t>Chi đoàn Bảo Việt Tràng An uh</t>
  </si>
  <si>
    <t>Duong Hoa Tuan An uh</t>
  </si>
  <si>
    <t>24/3/2024</t>
  </si>
  <si>
    <t>Chị Trần Thanh Hà uh</t>
  </si>
  <si>
    <t>12 chai dầu ăn (2l/chai)</t>
  </si>
  <si>
    <t>Phật tử Chùa Phụng Lộc uh</t>
  </si>
  <si>
    <t xml:space="preserve">Thu - chi nấu soup tháng 4 - 2024 </t>
  </si>
  <si>
    <t>Tồn quỹ tháng 3 chuyển sang</t>
  </si>
  <si>
    <t>7/4/2024</t>
  </si>
  <si>
    <t>Nguyễn Lệ Thủy</t>
  </si>
  <si>
    <t>uh dao thái cho nồi soup</t>
  </si>
  <si>
    <t>3/4/2024</t>
  </si>
  <si>
    <t>Em Hoa beo uh</t>
  </si>
  <si>
    <t>4/4/2024</t>
  </si>
  <si>
    <t>Pham Thi Van Phuong uh</t>
  </si>
  <si>
    <t>5/4/2024</t>
  </si>
  <si>
    <t>6/4/2024</t>
  </si>
  <si>
    <t>9/4/2024</t>
  </si>
  <si>
    <t>14/4/2024</t>
  </si>
  <si>
    <t>16/4/2024</t>
  </si>
  <si>
    <t>19/4/2024</t>
  </si>
  <si>
    <t>20/4/2024</t>
  </si>
  <si>
    <t>21/4/2024</t>
  </si>
  <si>
    <t>22/4/2024</t>
  </si>
  <si>
    <t>25/4/2024</t>
  </si>
  <si>
    <t>Phung Thi Bich Thao uh</t>
  </si>
  <si>
    <t>Fb Linh Hanh me Gia Linh uh</t>
  </si>
  <si>
    <t>Nguyen Thi Huyen Trang uh</t>
  </si>
  <si>
    <t>TinYenHaAn uh</t>
  </si>
  <si>
    <t>Hong Hai Chau Anh Bao Linh uh</t>
  </si>
  <si>
    <t>Thai Thi Thao Quyen uh</t>
  </si>
  <si>
    <t>Bao Son 6CI7 Nguyen Sieu uh</t>
  </si>
  <si>
    <t>Minh Trí Khanh Ngan Bao Son 6CI7 uh</t>
  </si>
  <si>
    <t>Ban Nga Viet Bao Viet uh</t>
  </si>
  <si>
    <t>GĐ Dung Thuy Giang uh</t>
  </si>
  <si>
    <t>MB trả lãi tiến gửi</t>
  </si>
  <si>
    <t>Tran Thi Van uh</t>
  </si>
  <si>
    <t>GĐ 4 ngo Da Tuong uh</t>
  </si>
  <si>
    <t>Chi tiền bánh mỳ</t>
  </si>
  <si>
    <t>Mua rau củ quả</t>
  </si>
  <si>
    <t>Mua bột canh và nấm khô</t>
  </si>
  <si>
    <t>Bà Tí uh</t>
  </si>
  <si>
    <t xml:space="preserve">Thu - chi nấu soup tháng 5 - 2024 </t>
  </si>
  <si>
    <t>Tồn quỹ tháng 4 chuyển sang</t>
  </si>
  <si>
    <t>31/5/2024</t>
  </si>
  <si>
    <t>30/5/2024</t>
  </si>
  <si>
    <t>28/5/2024</t>
  </si>
  <si>
    <t>27/5/2024</t>
  </si>
  <si>
    <t>Bin10 uh</t>
  </si>
  <si>
    <t>27/5/2025</t>
  </si>
  <si>
    <t>GĐ Nhat Sean Trang Tuan Ha uh nồi soup chay</t>
  </si>
  <si>
    <t>Chị em Hội CTĐ Tây Mỗ uh</t>
  </si>
  <si>
    <t>26/5/2024</t>
  </si>
  <si>
    <t>Pham Duc Thinh (bạn chị Chinh) uh</t>
  </si>
  <si>
    <t>24/5/2024</t>
  </si>
  <si>
    <t>Nguyen Ngoc Tuan uh</t>
  </si>
  <si>
    <t>Maritime Bank 88 Láng Hạ uh</t>
  </si>
  <si>
    <t>Le Thi Thanh Huong uh</t>
  </si>
  <si>
    <t>Pham Thi Ngoc Huyen uh</t>
  </si>
  <si>
    <t>23/5/2024</t>
  </si>
  <si>
    <t>22/5/2024</t>
  </si>
  <si>
    <t>19/5/2024</t>
  </si>
  <si>
    <t>Hoang thi Thu Ha uh</t>
  </si>
  <si>
    <t>18/5/2024</t>
  </si>
  <si>
    <t>Trả lãi tiền gửi</t>
  </si>
  <si>
    <t>Nguyen Kim Tuyen uh</t>
  </si>
  <si>
    <t>17/5/2024</t>
  </si>
  <si>
    <t>MTQ giấu tên uh</t>
  </si>
  <si>
    <t>Vu Thi Tranh uh</t>
  </si>
  <si>
    <t>14/5/2024</t>
  </si>
  <si>
    <t>Vu Viettel uh</t>
  </si>
  <si>
    <t>10/5/2024</t>
  </si>
  <si>
    <t>LXVu uh</t>
  </si>
  <si>
    <t>8/5/2024</t>
  </si>
  <si>
    <t>Le Kim Chung uh</t>
  </si>
  <si>
    <t>6/5/2024</t>
  </si>
  <si>
    <t>Quang Nghiem uh</t>
  </si>
  <si>
    <t>Anh Ha Duong uh</t>
  </si>
  <si>
    <t>5/5/2024</t>
  </si>
  <si>
    <t>To Thanh Thuy uh</t>
  </si>
  <si>
    <t>Dang Mai Huong uh</t>
  </si>
  <si>
    <t>3/5/2024</t>
  </si>
  <si>
    <t>Lu Thanh Tu uh</t>
  </si>
  <si>
    <t>Doan Thu Hien uh</t>
  </si>
  <si>
    <t>Cao Duc Dan uh</t>
  </si>
  <si>
    <t>Mua thịt ngày 18 và 19/5</t>
  </si>
  <si>
    <t>Mua dầu ăn và bột canh</t>
  </si>
  <si>
    <t>12/5/2024</t>
  </si>
  <si>
    <t>Mua 2 bếp gaz</t>
  </si>
  <si>
    <t>Mua bột và nấm</t>
  </si>
  <si>
    <t>Mua 2 bình gaz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</si>
</sst>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b/>
      <i/>
      <sz val="12"/>
      <color indexed="8"/>
      <name val="Times New Roman"/>
      <family val="1"/>
      <charset val="1"/>
    </font>
    <font>
      <sz val="12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Times New Roman"/>
      <family val="1"/>
      <charset val="1"/>
    </font>
    <font>
      <sz val="12"/>
      <color rgb="FF050505"/>
      <name val="Times New Roman"/>
      <family val="1"/>
    </font>
    <font>
      <sz val="12"/>
      <name val="Times New Roman"/>
      <family val="1"/>
      <charset val="1"/>
    </font>
    <font>
      <sz val="11"/>
      <color rgb="FF050505"/>
      <name val="Segoe UI"/>
      <family val="2"/>
    </font>
    <font>
      <sz val="12"/>
      <color indexed="8"/>
      <name val="Times New Roman"/>
      <family val="1"/>
    </font>
    <font>
      <sz val="12"/>
      <color indexed="56"/>
      <name val="Times New Roman"/>
      <family val="1"/>
    </font>
    <font>
      <u/>
      <sz val="11"/>
      <color indexed="12"/>
      <name val="Calibri"/>
      <family val="2"/>
      <charset val="1"/>
    </font>
    <font>
      <sz val="12"/>
      <color indexed="56"/>
      <name val="Inherit"/>
      <charset val="1"/>
    </font>
    <font>
      <sz val="11"/>
      <color rgb="FF050505"/>
      <name val="Inherit"/>
    </font>
    <font>
      <sz val="12"/>
      <name val="Arial"/>
      <family val="2"/>
    </font>
    <font>
      <b/>
      <sz val="12"/>
      <color indexed="10"/>
      <name val="Times New Roman"/>
      <family val="1"/>
      <charset val="1"/>
    </font>
    <font>
      <sz val="13.5"/>
      <color rgb="FF1C1E21"/>
      <name val="Inherit"/>
    </font>
    <font>
      <sz val="9"/>
      <color rgb="FF1C1E21"/>
      <name val="Inherit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"/>
    </font>
    <font>
      <sz val="12"/>
      <color theme="1"/>
      <name val="Times New Roman"/>
      <family val="1"/>
      <charset val="1"/>
    </font>
    <font>
      <sz val="12"/>
      <color theme="1"/>
      <name val="Calibri"/>
      <family val="2"/>
      <charset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13" fillId="0" borderId="0"/>
    <xf numFmtId="0" fontId="1" fillId="0" borderId="0"/>
  </cellStyleXfs>
  <cellXfs count="107">
    <xf numFmtId="0" fontId="0" fillId="0" borderId="0" xfId="0"/>
    <xf numFmtId="0" fontId="2" fillId="0" borderId="0" xfId="1" applyFont="1" applyAlignment="1">
      <alignment horizontal="left"/>
    </xf>
    <xf numFmtId="49" fontId="2" fillId="0" borderId="0" xfId="1" applyNumberFormat="1" applyFont="1"/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3" fontId="3" fillId="0" borderId="0" xfId="1" applyNumberFormat="1" applyFont="1"/>
    <xf numFmtId="0" fontId="3" fillId="0" borderId="0" xfId="1" applyFont="1"/>
    <xf numFmtId="0" fontId="3" fillId="0" borderId="0" xfId="1" applyFont="1" applyAlignment="1">
      <alignment horizontal="center"/>
    </xf>
    <xf numFmtId="49" fontId="3" fillId="0" borderId="0" xfId="1" applyNumberFormat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49" fontId="4" fillId="0" borderId="2" xfId="1" applyNumberFormat="1" applyFont="1" applyBorder="1" applyAlignment="1">
      <alignment horizontal="left"/>
    </xf>
    <xf numFmtId="0" fontId="5" fillId="0" borderId="2" xfId="1" applyFont="1" applyBorder="1"/>
    <xf numFmtId="3" fontId="4" fillId="0" borderId="2" xfId="1" applyNumberFormat="1" applyFont="1" applyBorder="1" applyAlignment="1">
      <alignment horizontal="center"/>
    </xf>
    <xf numFmtId="3" fontId="4" fillId="0" borderId="2" xfId="1" applyNumberFormat="1" applyFont="1" applyBorder="1" applyAlignment="1">
      <alignment horizontal="right"/>
    </xf>
    <xf numFmtId="3" fontId="2" fillId="0" borderId="2" xfId="1" applyNumberFormat="1" applyFont="1" applyBorder="1" applyAlignment="1">
      <alignment horizontal="center"/>
    </xf>
    <xf numFmtId="3" fontId="7" fillId="0" borderId="2" xfId="2" applyNumberFormat="1" applyFont="1" applyBorder="1"/>
    <xf numFmtId="0" fontId="2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49" fontId="3" fillId="0" borderId="3" xfId="1" applyNumberFormat="1" applyFont="1" applyBorder="1" applyAlignment="1">
      <alignment horizontal="left"/>
    </xf>
    <xf numFmtId="0" fontId="8" fillId="0" borderId="0" xfId="0" applyFont="1" applyAlignment="1">
      <alignment vertical="center" wrapText="1"/>
    </xf>
    <xf numFmtId="3" fontId="3" fillId="0" borderId="3" xfId="1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right"/>
    </xf>
    <xf numFmtId="3" fontId="9" fillId="0" borderId="3" xfId="2" applyNumberFormat="1" applyFont="1" applyBorder="1"/>
    <xf numFmtId="0" fontId="3" fillId="0" borderId="3" xfId="1" applyFont="1" applyBorder="1" applyAlignment="1">
      <alignment horizontal="center" wrapText="1"/>
    </xf>
    <xf numFmtId="0" fontId="10" fillId="0" borderId="0" xfId="0" applyFont="1" applyAlignment="1">
      <alignment vertical="center"/>
    </xf>
    <xf numFmtId="0" fontId="11" fillId="0" borderId="3" xfId="1" applyFont="1" applyBorder="1" applyAlignment="1">
      <alignment horizontal="center"/>
    </xf>
    <xf numFmtId="3" fontId="3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right"/>
    </xf>
    <xf numFmtId="3" fontId="12" fillId="0" borderId="4" xfId="1" applyNumberFormat="1" applyFont="1" applyBorder="1" applyAlignment="1">
      <alignment wrapText="1"/>
    </xf>
    <xf numFmtId="0" fontId="3" fillId="0" borderId="4" xfId="3" applyFont="1" applyBorder="1" applyAlignment="1">
      <alignment wrapText="1"/>
    </xf>
    <xf numFmtId="0" fontId="14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center" wrapText="1"/>
    </xf>
    <xf numFmtId="0" fontId="3" fillId="0" borderId="4" xfId="1" applyFont="1" applyBorder="1" applyAlignment="1">
      <alignment horizontal="center"/>
    </xf>
    <xf numFmtId="0" fontId="15" fillId="0" borderId="0" xfId="0" applyFont="1" applyAlignment="1">
      <alignment horizontal="left" vertical="center"/>
    </xf>
    <xf numFmtId="0" fontId="3" fillId="0" borderId="4" xfId="1" applyFont="1" applyBorder="1" applyAlignment="1">
      <alignment horizontal="center" wrapText="1"/>
    </xf>
    <xf numFmtId="3" fontId="3" fillId="3" borderId="4" xfId="1" applyNumberFormat="1" applyFont="1" applyFill="1" applyBorder="1" applyAlignment="1">
      <alignment horizontal="center"/>
    </xf>
    <xf numFmtId="3" fontId="3" fillId="3" borderId="4" xfId="1" applyNumberFormat="1" applyFont="1" applyFill="1" applyBorder="1" applyAlignment="1">
      <alignment horizontal="right"/>
    </xf>
    <xf numFmtId="0" fontId="3" fillId="3" borderId="4" xfId="1" applyFont="1" applyFill="1" applyBorder="1" applyAlignment="1">
      <alignment horizontal="center"/>
    </xf>
    <xf numFmtId="3" fontId="16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left"/>
    </xf>
    <xf numFmtId="0" fontId="13" fillId="0" borderId="0" xfId="3"/>
    <xf numFmtId="49" fontId="3" fillId="0" borderId="5" xfId="1" applyNumberFormat="1" applyFont="1" applyBorder="1" applyAlignment="1">
      <alignment horizontal="left"/>
    </xf>
    <xf numFmtId="3" fontId="3" fillId="0" borderId="5" xfId="1" applyNumberFormat="1" applyFont="1" applyBorder="1" applyAlignment="1">
      <alignment horizontal="center"/>
    </xf>
    <xf numFmtId="3" fontId="3" fillId="0" borderId="5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/>
    </xf>
    <xf numFmtId="0" fontId="9" fillId="0" borderId="6" xfId="2" applyFont="1" applyBorder="1" applyAlignment="1">
      <alignment horizontal="center"/>
    </xf>
    <xf numFmtId="49" fontId="9" fillId="0" borderId="6" xfId="2" applyNumberFormat="1" applyFont="1" applyBorder="1"/>
    <xf numFmtId="0" fontId="7" fillId="0" borderId="6" xfId="2" applyFont="1" applyBorder="1" applyAlignment="1">
      <alignment horizontal="left"/>
    </xf>
    <xf numFmtId="0" fontId="9" fillId="0" borderId="6" xfId="2" applyFont="1" applyBorder="1"/>
    <xf numFmtId="3" fontId="7" fillId="0" borderId="6" xfId="2" applyNumberFormat="1" applyFont="1" applyBorder="1" applyAlignment="1">
      <alignment horizontal="right"/>
    </xf>
    <xf numFmtId="3" fontId="17" fillId="0" borderId="6" xfId="2" applyNumberFormat="1" applyFont="1" applyBorder="1"/>
    <xf numFmtId="3" fontId="7" fillId="0" borderId="6" xfId="2" applyNumberFormat="1" applyFont="1" applyBorder="1"/>
    <xf numFmtId="49" fontId="0" fillId="0" borderId="0" xfId="0" applyNumberFormat="1"/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1" fillId="0" borderId="0" xfId="1" applyFont="1" applyAlignment="1">
      <alignment horizontal="left"/>
    </xf>
    <xf numFmtId="0" fontId="22" fillId="0" borderId="0" xfId="1" applyFont="1" applyAlignment="1">
      <alignment horizontal="left"/>
    </xf>
    <xf numFmtId="0" fontId="21" fillId="0" borderId="1" xfId="1" applyFont="1" applyBorder="1" applyAlignment="1">
      <alignment horizontal="center"/>
    </xf>
    <xf numFmtId="0" fontId="23" fillId="0" borderId="2" xfId="1" applyFont="1" applyBorder="1"/>
    <xf numFmtId="0" fontId="22" fillId="0" borderId="4" xfId="3" applyFont="1" applyBorder="1" applyAlignment="1">
      <alignment wrapText="1"/>
    </xf>
    <xf numFmtId="0" fontId="24" fillId="0" borderId="4" xfId="1" applyFont="1" applyBorder="1" applyAlignment="1">
      <alignment wrapText="1"/>
    </xf>
    <xf numFmtId="0" fontId="24" fillId="2" borderId="4" xfId="1" applyFont="1" applyFill="1" applyBorder="1" applyAlignment="1">
      <alignment wrapText="1"/>
    </xf>
    <xf numFmtId="0" fontId="24" fillId="3" borderId="4" xfId="1" applyFont="1" applyFill="1" applyBorder="1" applyAlignment="1">
      <alignment wrapText="1"/>
    </xf>
    <xf numFmtId="0" fontId="24" fillId="0" borderId="4" xfId="0" applyFont="1" applyBorder="1"/>
    <xf numFmtId="0" fontId="24" fillId="0" borderId="4" xfId="0" applyFont="1" applyBorder="1" applyAlignment="1">
      <alignment wrapText="1"/>
    </xf>
    <xf numFmtId="0" fontId="24" fillId="3" borderId="4" xfId="4" applyFont="1" applyFill="1" applyBorder="1" applyAlignment="1">
      <alignment wrapText="1"/>
    </xf>
    <xf numFmtId="0" fontId="24" fillId="0" borderId="0" xfId="0" applyFont="1" applyAlignment="1">
      <alignment wrapText="1"/>
    </xf>
    <xf numFmtId="0" fontId="24" fillId="0" borderId="4" xfId="4" applyFont="1" applyBorder="1"/>
    <xf numFmtId="0" fontId="24" fillId="0" borderId="5" xfId="4" applyFont="1" applyBorder="1"/>
    <xf numFmtId="0" fontId="21" fillId="0" borderId="6" xfId="2" applyFont="1" applyBorder="1" applyAlignment="1">
      <alignment horizontal="left"/>
    </xf>
    <xf numFmtId="0" fontId="20" fillId="0" borderId="0" xfId="0" applyFont="1"/>
    <xf numFmtId="0" fontId="8" fillId="0" borderId="0" xfId="0" applyFont="1" applyAlignment="1">
      <alignment vertical="center"/>
    </xf>
    <xf numFmtId="0" fontId="10" fillId="0" borderId="0" xfId="0" applyFont="1"/>
    <xf numFmtId="3" fontId="3" fillId="0" borderId="7" xfId="1" applyNumberFormat="1" applyFont="1" applyFill="1" applyBorder="1" applyAlignment="1">
      <alignment horizontal="right"/>
    </xf>
    <xf numFmtId="49" fontId="3" fillId="0" borderId="7" xfId="1" applyNumberFormat="1" applyFont="1" applyBorder="1" applyAlignment="1">
      <alignment horizontal="left"/>
    </xf>
    <xf numFmtId="0" fontId="24" fillId="0" borderId="8" xfId="4" applyFont="1" applyBorder="1"/>
    <xf numFmtId="3" fontId="3" fillId="0" borderId="8" xfId="1" applyNumberFormat="1" applyFont="1" applyBorder="1" applyAlignment="1">
      <alignment horizontal="center"/>
    </xf>
    <xf numFmtId="3" fontId="3" fillId="0" borderId="8" xfId="1" applyNumberFormat="1" applyFont="1" applyBorder="1" applyAlignment="1">
      <alignment horizontal="right"/>
    </xf>
    <xf numFmtId="0" fontId="3" fillId="0" borderId="8" xfId="1" applyFont="1" applyBorder="1" applyAlignment="1">
      <alignment horizontal="center"/>
    </xf>
    <xf numFmtId="0" fontId="24" fillId="0" borderId="8" xfId="4" applyFont="1" applyBorder="1" applyAlignment="1">
      <alignment wrapText="1"/>
    </xf>
    <xf numFmtId="0" fontId="24" fillId="3" borderId="7" xfId="1" applyFont="1" applyFill="1" applyBorder="1" applyAlignment="1">
      <alignment wrapText="1"/>
    </xf>
    <xf numFmtId="49" fontId="3" fillId="0" borderId="9" xfId="1" applyNumberFormat="1" applyFont="1" applyBorder="1" applyAlignment="1">
      <alignment horizontal="left"/>
    </xf>
    <xf numFmtId="0" fontId="24" fillId="0" borderId="5" xfId="1" applyFont="1" applyBorder="1" applyAlignment="1">
      <alignment wrapText="1"/>
    </xf>
    <xf numFmtId="0" fontId="24" fillId="0" borderId="0" xfId="0" applyFont="1" applyAlignment="1">
      <alignment vertical="center" wrapText="1"/>
    </xf>
    <xf numFmtId="0" fontId="24" fillId="0" borderId="4" xfId="3" applyFont="1" applyBorder="1" applyAlignment="1">
      <alignment wrapText="1"/>
    </xf>
    <xf numFmtId="0" fontId="4" fillId="0" borderId="10" xfId="1" applyFont="1" applyBorder="1" applyAlignment="1">
      <alignment horizontal="center"/>
    </xf>
    <xf numFmtId="49" fontId="4" fillId="0" borderId="10" xfId="1" applyNumberFormat="1" applyFont="1" applyBorder="1" applyAlignment="1">
      <alignment horizontal="left"/>
    </xf>
    <xf numFmtId="0" fontId="5" fillId="0" borderId="10" xfId="1" applyFont="1" applyBorder="1"/>
    <xf numFmtId="3" fontId="4" fillId="0" borderId="10" xfId="1" applyNumberFormat="1" applyFont="1" applyBorder="1" applyAlignment="1">
      <alignment horizontal="center"/>
    </xf>
    <xf numFmtId="3" fontId="4" fillId="0" borderId="10" xfId="1" applyNumberFormat="1" applyFont="1" applyBorder="1" applyAlignment="1">
      <alignment horizontal="right"/>
    </xf>
    <xf numFmtId="3" fontId="2" fillId="0" borderId="10" xfId="1" applyNumberFormat="1" applyFont="1" applyBorder="1" applyAlignment="1">
      <alignment horizontal="center"/>
    </xf>
    <xf numFmtId="3" fontId="7" fillId="0" borderId="10" xfId="2" applyNumberFormat="1" applyFont="1" applyBorder="1"/>
    <xf numFmtId="0" fontId="2" fillId="0" borderId="10" xfId="1" applyFont="1" applyBorder="1" applyAlignment="1">
      <alignment horizontal="center"/>
    </xf>
    <xf numFmtId="0" fontId="24" fillId="0" borderId="4" xfId="4" applyFont="1" applyBorder="1" applyAlignment="1">
      <alignment wrapText="1"/>
    </xf>
    <xf numFmtId="3" fontId="3" fillId="0" borderId="8" xfId="1" applyNumberFormat="1" applyFont="1" applyBorder="1" applyAlignment="1">
      <alignment horizontal="center" wrapText="1"/>
    </xf>
    <xf numFmtId="3" fontId="3" fillId="0" borderId="3" xfId="1" applyNumberFormat="1" applyFont="1" applyBorder="1" applyAlignment="1">
      <alignment horizontal="center" wrapText="1"/>
    </xf>
    <xf numFmtId="0" fontId="22" fillId="0" borderId="5" xfId="3" applyFont="1" applyBorder="1" applyAlignment="1">
      <alignment wrapText="1"/>
    </xf>
    <xf numFmtId="3" fontId="3" fillId="0" borderId="5" xfId="1" applyNumberFormat="1" applyFont="1" applyBorder="1" applyAlignment="1">
      <alignment horizontal="center" wrapText="1"/>
    </xf>
    <xf numFmtId="0" fontId="14" fillId="0" borderId="5" xfId="1" applyFont="1" applyBorder="1" applyAlignment="1">
      <alignment wrapText="1"/>
    </xf>
    <xf numFmtId="0" fontId="11" fillId="0" borderId="5" xfId="1" applyFont="1" applyBorder="1" applyAlignment="1">
      <alignment horizontal="center"/>
    </xf>
    <xf numFmtId="0" fontId="25" fillId="0" borderId="0" xfId="0" applyFont="1" applyAlignment="1">
      <alignment vertical="center" wrapText="1"/>
    </xf>
    <xf numFmtId="0" fontId="22" fillId="0" borderId="8" xfId="3" applyFont="1" applyBorder="1" applyAlignment="1">
      <alignment wrapText="1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38</xdr:row>
      <xdr:rowOff>0</xdr:rowOff>
    </xdr:from>
    <xdr:to>
      <xdr:col>14</xdr:col>
      <xdr:colOff>152400</xdr:colOff>
      <xdr:row>38</xdr:row>
      <xdr:rowOff>152400</xdr:rowOff>
    </xdr:to>
    <xdr:pic>
      <xdr:nvPicPr>
        <xdr:cNvPr id="23" name="Picture 22" descr="🌱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853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-chi%20soup%20na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ang1.2023"/>
      <sheetName val="thang2.2023"/>
      <sheetName val="tháng3.2023"/>
      <sheetName val="tháng4.2023"/>
      <sheetName val="tháng5.2023"/>
      <sheetName val="tháng6.2023"/>
      <sheetName val="tháng7.2023"/>
      <sheetName val="tháng8.2023"/>
      <sheetName val="tháng9.2023"/>
      <sheetName val="tháng10.2023"/>
      <sheetName val="tháng11.2023"/>
      <sheetName val="tháng12.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56">
          <cell r="G56">
            <v>281182413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topLeftCell="A31" workbookViewId="0">
      <selection activeCell="D24" sqref="D24"/>
    </sheetView>
  </sheetViews>
  <sheetFormatPr defaultRowHeight="15"/>
  <cols>
    <col min="2" max="2" width="11.28515625" style="57" bestFit="1" customWidth="1"/>
    <col min="3" max="3" width="17.42578125" customWidth="1"/>
    <col min="4" max="4" width="16" customWidth="1"/>
    <col min="5" max="5" width="11.28515625" bestFit="1" customWidth="1"/>
    <col min="6" max="6" width="13.140625" customWidth="1"/>
    <col min="7" max="7" width="14.7109375" customWidth="1"/>
    <col min="8" max="8" width="11.42578125" customWidth="1"/>
    <col min="10" max="10" width="14.140625" customWidth="1"/>
  </cols>
  <sheetData>
    <row r="1" spans="1:13" ht="15.75">
      <c r="A1" s="1" t="s">
        <v>9</v>
      </c>
      <c r="B1" s="2"/>
      <c r="C1" s="1"/>
      <c r="D1" s="3"/>
      <c r="E1" s="4"/>
      <c r="F1" s="5"/>
      <c r="G1" s="5"/>
      <c r="H1" s="6"/>
    </row>
    <row r="2" spans="1:13" ht="15.75">
      <c r="A2" s="7"/>
      <c r="B2" s="8"/>
      <c r="C2" s="9"/>
      <c r="D2" s="5"/>
      <c r="E2" s="10"/>
      <c r="F2" s="5"/>
      <c r="G2" s="5"/>
      <c r="H2" s="6"/>
    </row>
    <row r="3" spans="1:13" ht="15.75">
      <c r="A3" s="11" t="s">
        <v>0</v>
      </c>
      <c r="B3" s="12" t="s">
        <v>1</v>
      </c>
      <c r="C3" s="11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3" ht="15.75">
      <c r="A4" s="14"/>
      <c r="B4" s="15" t="s">
        <v>10</v>
      </c>
      <c r="C4" s="16"/>
      <c r="D4" s="17"/>
      <c r="E4" s="18"/>
      <c r="F4" s="19"/>
      <c r="G4" s="20">
        <f>[1]tháng12.2023!$G$56</f>
        <v>281182413</v>
      </c>
      <c r="H4" s="21"/>
    </row>
    <row r="5" spans="1:13" ht="33" customHeight="1">
      <c r="A5" s="22">
        <v>1</v>
      </c>
      <c r="B5" s="23" t="s">
        <v>11</v>
      </c>
      <c r="C5" s="88" t="s">
        <v>120</v>
      </c>
      <c r="D5" s="25"/>
      <c r="E5" s="26">
        <v>300000</v>
      </c>
      <c r="F5" s="25"/>
      <c r="G5" s="27"/>
      <c r="H5" s="28" t="s">
        <v>111</v>
      </c>
      <c r="J5" s="29"/>
      <c r="K5" s="29"/>
      <c r="M5" s="29"/>
    </row>
    <row r="6" spans="1:13" ht="16.5">
      <c r="A6" s="22">
        <v>2</v>
      </c>
      <c r="B6" s="23" t="s">
        <v>11</v>
      </c>
      <c r="C6" s="89" t="s">
        <v>8</v>
      </c>
      <c r="D6" s="31"/>
      <c r="E6" s="32">
        <v>500000</v>
      </c>
      <c r="F6" s="32"/>
      <c r="G6" s="31"/>
      <c r="H6" s="35"/>
      <c r="J6" s="29"/>
      <c r="K6" s="29"/>
      <c r="M6" s="29"/>
    </row>
    <row r="7" spans="1:13" ht="31.5">
      <c r="A7" s="22">
        <v>3</v>
      </c>
      <c r="B7" s="23" t="s">
        <v>14</v>
      </c>
      <c r="C7" s="89" t="s">
        <v>13</v>
      </c>
      <c r="D7" s="31"/>
      <c r="E7" s="32">
        <v>1000000</v>
      </c>
      <c r="F7" s="32"/>
      <c r="G7" s="31"/>
      <c r="H7" s="35"/>
      <c r="J7" s="29"/>
      <c r="K7" s="29"/>
      <c r="M7" s="29"/>
    </row>
    <row r="8" spans="1:13" ht="16.5">
      <c r="A8" s="22">
        <v>4</v>
      </c>
      <c r="B8" s="23" t="s">
        <v>15</v>
      </c>
      <c r="C8" s="89" t="s">
        <v>16</v>
      </c>
      <c r="D8" s="36"/>
      <c r="E8" s="32">
        <v>500000</v>
      </c>
      <c r="F8" s="32"/>
      <c r="G8" s="31"/>
      <c r="H8" s="35"/>
      <c r="J8" s="29"/>
      <c r="K8" s="29"/>
      <c r="M8" s="29"/>
    </row>
    <row r="9" spans="1:13" ht="31.5">
      <c r="A9" s="22">
        <v>5</v>
      </c>
      <c r="B9" s="23" t="s">
        <v>17</v>
      </c>
      <c r="C9" s="89" t="s">
        <v>18</v>
      </c>
      <c r="D9" s="36"/>
      <c r="E9" s="32">
        <v>1000000</v>
      </c>
      <c r="F9" s="32"/>
      <c r="G9" s="31"/>
      <c r="H9" s="35"/>
      <c r="J9" s="29"/>
      <c r="K9" s="29"/>
      <c r="M9" s="29"/>
    </row>
    <row r="10" spans="1:13" ht="31.5">
      <c r="A10" s="22">
        <v>6</v>
      </c>
      <c r="B10" s="23" t="s">
        <v>17</v>
      </c>
      <c r="C10" s="89" t="s">
        <v>19</v>
      </c>
      <c r="D10" s="36"/>
      <c r="E10" s="32">
        <v>1000000</v>
      </c>
      <c r="F10" s="32"/>
      <c r="G10" s="31"/>
      <c r="H10" s="35"/>
      <c r="J10" s="29"/>
      <c r="K10" s="29"/>
      <c r="M10" s="29"/>
    </row>
    <row r="11" spans="1:13" ht="47.25">
      <c r="A11" s="22">
        <v>7</v>
      </c>
      <c r="B11" s="23" t="s">
        <v>20</v>
      </c>
      <c r="C11" s="89" t="s">
        <v>121</v>
      </c>
      <c r="D11" s="36"/>
      <c r="E11" s="32">
        <v>1000000</v>
      </c>
      <c r="F11" s="32"/>
      <c r="G11" s="31"/>
      <c r="H11" s="35"/>
      <c r="J11" s="29"/>
      <c r="K11" s="29"/>
      <c r="M11" s="29"/>
    </row>
    <row r="12" spans="1:13" ht="16.5">
      <c r="A12" s="22">
        <v>8</v>
      </c>
      <c r="B12" s="23" t="s">
        <v>55</v>
      </c>
      <c r="C12" s="34" t="s">
        <v>56</v>
      </c>
      <c r="D12" s="36"/>
      <c r="E12" s="32"/>
      <c r="F12" s="32"/>
      <c r="G12" s="31"/>
      <c r="H12" s="35"/>
      <c r="J12" s="29"/>
      <c r="K12" s="29"/>
      <c r="M12" s="29"/>
    </row>
    <row r="13" spans="1:13" ht="31.5">
      <c r="A13" s="22">
        <v>9</v>
      </c>
      <c r="B13" s="23" t="s">
        <v>11</v>
      </c>
      <c r="C13" s="65" t="s">
        <v>68</v>
      </c>
      <c r="D13" s="31"/>
      <c r="E13" s="32">
        <v>500000</v>
      </c>
      <c r="F13" s="32"/>
      <c r="G13" s="31"/>
      <c r="H13" s="31"/>
      <c r="J13" s="29"/>
      <c r="K13" s="29"/>
      <c r="M13" s="29"/>
    </row>
    <row r="14" spans="1:13" ht="31.5">
      <c r="A14" s="22">
        <v>10</v>
      </c>
      <c r="B14" s="23" t="s">
        <v>11</v>
      </c>
      <c r="C14" s="65" t="s">
        <v>69</v>
      </c>
      <c r="D14" s="31"/>
      <c r="E14" s="32">
        <v>500000</v>
      </c>
      <c r="F14" s="32"/>
      <c r="G14" s="31"/>
      <c r="H14" s="37"/>
      <c r="J14" s="29"/>
      <c r="K14" s="29"/>
      <c r="M14" s="38"/>
    </row>
    <row r="15" spans="1:13" ht="16.5">
      <c r="A15" s="22">
        <v>11</v>
      </c>
      <c r="B15" s="23" t="s">
        <v>11</v>
      </c>
      <c r="C15" s="65" t="s">
        <v>70</v>
      </c>
      <c r="D15" s="31"/>
      <c r="E15" s="32">
        <v>500000</v>
      </c>
      <c r="F15" s="32"/>
      <c r="G15" s="31"/>
      <c r="H15" s="37"/>
      <c r="J15" s="29"/>
      <c r="K15" s="29"/>
      <c r="M15" s="38"/>
    </row>
    <row r="16" spans="1:13" ht="16.5">
      <c r="A16" s="22">
        <v>12</v>
      </c>
      <c r="B16" s="23" t="s">
        <v>11</v>
      </c>
      <c r="C16" s="65" t="s">
        <v>71</v>
      </c>
      <c r="D16" s="31"/>
      <c r="E16" s="32">
        <v>500000</v>
      </c>
      <c r="F16" s="32"/>
      <c r="G16" s="31"/>
      <c r="H16" s="37"/>
      <c r="K16" s="29"/>
      <c r="M16" s="38"/>
    </row>
    <row r="17" spans="1:13" ht="31.5">
      <c r="A17" s="22">
        <v>13</v>
      </c>
      <c r="B17" s="23" t="s">
        <v>11</v>
      </c>
      <c r="C17" s="65" t="s">
        <v>122</v>
      </c>
      <c r="D17" s="31"/>
      <c r="E17" s="32">
        <v>500000</v>
      </c>
      <c r="F17" s="32"/>
      <c r="G17" s="31"/>
      <c r="H17" s="37"/>
      <c r="K17" s="29"/>
      <c r="M17" s="38"/>
    </row>
    <row r="18" spans="1:13" ht="31.5">
      <c r="A18" s="22">
        <v>14</v>
      </c>
      <c r="B18" s="23" t="s">
        <v>11</v>
      </c>
      <c r="C18" s="65" t="s">
        <v>123</v>
      </c>
      <c r="D18" s="31"/>
      <c r="E18" s="32">
        <v>400000</v>
      </c>
      <c r="F18" s="32"/>
      <c r="G18" s="31"/>
      <c r="H18" s="37"/>
      <c r="K18" s="29"/>
      <c r="M18" s="38"/>
    </row>
    <row r="19" spans="1:13" ht="31.5">
      <c r="A19" s="22">
        <v>15</v>
      </c>
      <c r="B19" s="23" t="s">
        <v>11</v>
      </c>
      <c r="C19" s="65" t="s">
        <v>124</v>
      </c>
      <c r="D19" s="31"/>
      <c r="E19" s="32">
        <v>500000</v>
      </c>
      <c r="F19" s="32"/>
      <c r="G19" s="31"/>
      <c r="H19" s="37"/>
      <c r="K19" s="29"/>
    </row>
    <row r="20" spans="1:13" ht="16.5">
      <c r="A20" s="22">
        <v>16</v>
      </c>
      <c r="B20" s="23" t="s">
        <v>11</v>
      </c>
      <c r="C20" s="65" t="s">
        <v>47</v>
      </c>
      <c r="D20" s="31"/>
      <c r="E20" s="32"/>
      <c r="F20" s="32">
        <v>200000</v>
      </c>
      <c r="G20" s="31"/>
      <c r="H20" s="37"/>
      <c r="K20" s="29"/>
    </row>
    <row r="21" spans="1:13" ht="16.5">
      <c r="A21" s="22">
        <v>17</v>
      </c>
      <c r="B21" s="23" t="s">
        <v>11</v>
      </c>
      <c r="C21" s="65" t="s">
        <v>72</v>
      </c>
      <c r="D21" s="31"/>
      <c r="E21" s="32"/>
      <c r="F21" s="32">
        <v>600000</v>
      </c>
      <c r="G21" s="31"/>
      <c r="H21" s="37"/>
      <c r="K21" s="29"/>
    </row>
    <row r="22" spans="1:13" ht="16.5">
      <c r="A22" s="22">
        <v>18</v>
      </c>
      <c r="B22" s="23" t="s">
        <v>11</v>
      </c>
      <c r="C22" s="65" t="s">
        <v>73</v>
      </c>
      <c r="D22" s="31"/>
      <c r="E22" s="32"/>
      <c r="F22" s="32">
        <v>550000</v>
      </c>
      <c r="G22" s="31"/>
      <c r="H22" s="37"/>
      <c r="K22" s="29"/>
    </row>
    <row r="23" spans="1:13" ht="16.5">
      <c r="A23" s="22">
        <v>19</v>
      </c>
      <c r="B23" s="23" t="s">
        <v>11</v>
      </c>
      <c r="C23" s="65" t="s">
        <v>74</v>
      </c>
      <c r="D23" s="31"/>
      <c r="E23" s="32"/>
      <c r="F23" s="32">
        <v>476000</v>
      </c>
      <c r="G23" s="31"/>
      <c r="H23" s="37"/>
      <c r="K23" s="29"/>
    </row>
    <row r="24" spans="1:13" ht="16.5">
      <c r="A24" s="22">
        <v>20</v>
      </c>
      <c r="B24" s="23" t="s">
        <v>11</v>
      </c>
      <c r="C24" s="65" t="s">
        <v>75</v>
      </c>
      <c r="D24" s="31"/>
      <c r="E24" s="32"/>
      <c r="F24" s="32">
        <v>55000</v>
      </c>
      <c r="G24" s="31"/>
      <c r="H24" s="37"/>
      <c r="K24" s="29"/>
    </row>
    <row r="25" spans="1:13" ht="16.5">
      <c r="A25" s="22">
        <v>21</v>
      </c>
      <c r="B25" s="23" t="s">
        <v>11</v>
      </c>
      <c r="C25" s="65" t="s">
        <v>76</v>
      </c>
      <c r="D25" s="31"/>
      <c r="E25" s="32"/>
      <c r="F25" s="32">
        <v>30000</v>
      </c>
      <c r="G25" s="31"/>
      <c r="H25" s="37"/>
      <c r="K25" s="29"/>
    </row>
    <row r="26" spans="1:13" ht="16.5">
      <c r="A26" s="22">
        <v>22</v>
      </c>
      <c r="B26" s="23" t="s">
        <v>11</v>
      </c>
      <c r="C26" s="65" t="s">
        <v>77</v>
      </c>
      <c r="D26" s="31"/>
      <c r="E26" s="32"/>
      <c r="F26" s="32">
        <v>1325000</v>
      </c>
      <c r="G26" s="31"/>
      <c r="H26" s="37"/>
      <c r="K26" s="29"/>
    </row>
    <row r="27" spans="1:13" ht="31.5">
      <c r="A27" s="22">
        <v>23</v>
      </c>
      <c r="B27" s="23" t="s">
        <v>78</v>
      </c>
      <c r="C27" s="65" t="s">
        <v>112</v>
      </c>
      <c r="D27" s="31"/>
      <c r="E27" s="32"/>
      <c r="F27" s="32">
        <v>2816000</v>
      </c>
      <c r="G27" s="31"/>
      <c r="H27" s="37"/>
      <c r="K27" s="29"/>
    </row>
    <row r="28" spans="1:13" ht="16.5">
      <c r="A28" s="22">
        <v>24</v>
      </c>
      <c r="B28" s="23" t="s">
        <v>59</v>
      </c>
      <c r="C28" s="65" t="s">
        <v>12</v>
      </c>
      <c r="D28" s="31"/>
      <c r="E28" s="32">
        <v>300000</v>
      </c>
      <c r="F28" s="32"/>
      <c r="G28" s="31"/>
      <c r="H28" s="37"/>
      <c r="K28" s="29"/>
    </row>
    <row r="29" spans="1:13" ht="31.5">
      <c r="A29" s="22">
        <v>25</v>
      </c>
      <c r="B29" s="23" t="s">
        <v>59</v>
      </c>
      <c r="C29" s="65" t="s">
        <v>62</v>
      </c>
      <c r="D29" s="31"/>
      <c r="E29" s="32">
        <v>2400000</v>
      </c>
      <c r="F29" s="32"/>
      <c r="G29" s="31"/>
      <c r="H29" s="37"/>
      <c r="K29" s="29"/>
    </row>
    <row r="30" spans="1:13" ht="31.5">
      <c r="A30" s="22">
        <v>26</v>
      </c>
      <c r="B30" s="23" t="s">
        <v>59</v>
      </c>
      <c r="C30" s="65" t="s">
        <v>79</v>
      </c>
      <c r="D30" s="31"/>
      <c r="E30" s="32">
        <v>1941600</v>
      </c>
      <c r="F30" s="32"/>
      <c r="G30" s="31"/>
      <c r="H30" s="37"/>
      <c r="K30" s="29"/>
    </row>
    <row r="31" spans="1:13" ht="16.5">
      <c r="A31" s="22">
        <v>27</v>
      </c>
      <c r="B31" s="23" t="s">
        <v>59</v>
      </c>
      <c r="C31" s="65" t="s">
        <v>40</v>
      </c>
      <c r="D31" s="31"/>
      <c r="E31" s="32">
        <v>1000000</v>
      </c>
      <c r="F31" s="32"/>
      <c r="G31" s="31"/>
      <c r="H31" s="37"/>
      <c r="K31" s="29"/>
    </row>
    <row r="32" spans="1:13" ht="16.5">
      <c r="A32" s="22">
        <v>28</v>
      </c>
      <c r="B32" s="23" t="s">
        <v>59</v>
      </c>
      <c r="C32" s="65" t="s">
        <v>63</v>
      </c>
      <c r="D32" s="31"/>
      <c r="E32" s="32">
        <v>200000</v>
      </c>
      <c r="F32" s="32"/>
      <c r="G32" s="31"/>
      <c r="H32" s="37"/>
      <c r="K32" s="29"/>
    </row>
    <row r="33" spans="1:11" ht="31.5">
      <c r="A33" s="22">
        <v>29</v>
      </c>
      <c r="B33" s="23" t="s">
        <v>59</v>
      </c>
      <c r="C33" s="65" t="s">
        <v>64</v>
      </c>
      <c r="D33" s="31"/>
      <c r="E33" s="32">
        <v>3000000</v>
      </c>
      <c r="F33" s="32"/>
      <c r="G33" s="31"/>
      <c r="H33" s="37"/>
      <c r="K33" s="29"/>
    </row>
    <row r="34" spans="1:11" ht="16.5">
      <c r="A34" s="22">
        <v>30</v>
      </c>
      <c r="B34" s="23" t="s">
        <v>59</v>
      </c>
      <c r="C34" s="65" t="s">
        <v>60</v>
      </c>
      <c r="D34" s="31"/>
      <c r="E34" s="32"/>
      <c r="F34" s="32">
        <v>550000</v>
      </c>
      <c r="G34" s="31"/>
      <c r="H34" s="37"/>
      <c r="K34" s="29"/>
    </row>
    <row r="35" spans="1:11" ht="16.5">
      <c r="A35" s="22">
        <v>31</v>
      </c>
      <c r="B35" s="23" t="s">
        <v>59</v>
      </c>
      <c r="C35" s="65" t="s">
        <v>61</v>
      </c>
      <c r="D35" s="31"/>
      <c r="E35" s="32"/>
      <c r="F35" s="32">
        <v>200000</v>
      </c>
      <c r="G35" s="31"/>
      <c r="H35" s="37"/>
      <c r="K35" s="29"/>
    </row>
    <row r="36" spans="1:11" ht="16.5">
      <c r="A36" s="22">
        <v>32</v>
      </c>
      <c r="B36" s="23" t="s">
        <v>59</v>
      </c>
      <c r="C36" s="65" t="s">
        <v>49</v>
      </c>
      <c r="D36" s="31"/>
      <c r="E36" s="32"/>
      <c r="F36" s="32">
        <v>600000</v>
      </c>
      <c r="G36" s="31"/>
      <c r="H36" s="37"/>
      <c r="K36" s="29"/>
    </row>
    <row r="37" spans="1:11" ht="16.5">
      <c r="A37" s="22">
        <v>33</v>
      </c>
      <c r="B37" s="23" t="s">
        <v>59</v>
      </c>
      <c r="C37" s="65" t="s">
        <v>51</v>
      </c>
      <c r="D37" s="31"/>
      <c r="E37" s="32"/>
      <c r="F37" s="32">
        <v>57000</v>
      </c>
      <c r="G37" s="31"/>
      <c r="H37" s="37"/>
      <c r="K37" s="29"/>
    </row>
    <row r="38" spans="1:11" ht="16.5">
      <c r="A38" s="22">
        <v>34</v>
      </c>
      <c r="B38" s="23" t="s">
        <v>59</v>
      </c>
      <c r="C38" s="65" t="s">
        <v>52</v>
      </c>
      <c r="D38" s="31"/>
      <c r="E38" s="32"/>
      <c r="F38" s="32">
        <v>20000</v>
      </c>
      <c r="G38" s="31"/>
      <c r="H38" s="37"/>
      <c r="K38" s="29"/>
    </row>
    <row r="39" spans="1:11" ht="16.5">
      <c r="A39" s="22">
        <v>35</v>
      </c>
      <c r="B39" s="23" t="s">
        <v>59</v>
      </c>
      <c r="C39" s="65" t="s">
        <v>48</v>
      </c>
      <c r="D39" s="31"/>
      <c r="E39" s="32"/>
      <c r="F39" s="32">
        <v>476000</v>
      </c>
      <c r="G39" s="31"/>
      <c r="H39" s="37"/>
      <c r="K39" s="29"/>
    </row>
    <row r="40" spans="1:11" ht="16.5">
      <c r="A40" s="22">
        <v>36</v>
      </c>
      <c r="B40" s="23" t="s">
        <v>59</v>
      </c>
      <c r="C40" s="65" t="s">
        <v>65</v>
      </c>
      <c r="D40" s="31"/>
      <c r="E40" s="32"/>
      <c r="F40" s="78">
        <v>760000</v>
      </c>
      <c r="G40" s="31"/>
      <c r="H40" s="37"/>
      <c r="K40" s="29"/>
    </row>
    <row r="41" spans="1:11" ht="16.5">
      <c r="A41" s="22">
        <v>37</v>
      </c>
      <c r="B41" s="23" t="s">
        <v>58</v>
      </c>
      <c r="C41" s="65" t="s">
        <v>60</v>
      </c>
      <c r="D41" s="31"/>
      <c r="E41" s="32"/>
      <c r="F41" s="32">
        <v>550000</v>
      </c>
      <c r="G41" s="31"/>
      <c r="H41" s="37"/>
      <c r="K41" s="29"/>
    </row>
    <row r="42" spans="1:11" ht="16.5">
      <c r="A42" s="22">
        <v>38</v>
      </c>
      <c r="B42" s="23" t="s">
        <v>58</v>
      </c>
      <c r="C42" s="65" t="s">
        <v>61</v>
      </c>
      <c r="D42" s="31"/>
      <c r="E42" s="32"/>
      <c r="F42" s="32">
        <v>200000</v>
      </c>
      <c r="G42" s="31"/>
      <c r="H42" s="37"/>
      <c r="K42" s="29"/>
    </row>
    <row r="43" spans="1:11" ht="16.5">
      <c r="A43" s="22">
        <v>39</v>
      </c>
      <c r="B43" s="23" t="s">
        <v>58</v>
      </c>
      <c r="C43" s="65" t="s">
        <v>49</v>
      </c>
      <c r="D43" s="31"/>
      <c r="E43" s="32"/>
      <c r="F43" s="32">
        <v>600000</v>
      </c>
      <c r="G43" s="31"/>
      <c r="H43" s="37"/>
      <c r="K43" s="29"/>
    </row>
    <row r="44" spans="1:11" ht="16.5">
      <c r="A44" s="22">
        <v>40</v>
      </c>
      <c r="B44" s="23" t="s">
        <v>58</v>
      </c>
      <c r="C44" s="65" t="s">
        <v>52</v>
      </c>
      <c r="D44" s="31"/>
      <c r="E44" s="32"/>
      <c r="F44" s="32">
        <v>110000</v>
      </c>
      <c r="G44" s="31"/>
      <c r="H44" s="37"/>
      <c r="K44" s="29"/>
    </row>
    <row r="45" spans="1:11" ht="16.5">
      <c r="A45" s="22">
        <v>41</v>
      </c>
      <c r="B45" s="23" t="s">
        <v>58</v>
      </c>
      <c r="C45" s="65" t="s">
        <v>51</v>
      </c>
      <c r="D45" s="31"/>
      <c r="E45" s="32"/>
      <c r="F45" s="32">
        <v>20000</v>
      </c>
      <c r="G45" s="31"/>
      <c r="H45" s="37"/>
      <c r="K45" s="29"/>
    </row>
    <row r="46" spans="1:11" ht="16.5">
      <c r="A46" s="22">
        <v>42</v>
      </c>
      <c r="B46" s="23" t="s">
        <v>58</v>
      </c>
      <c r="C46" s="65" t="s">
        <v>48</v>
      </c>
      <c r="D46" s="36"/>
      <c r="E46" s="32"/>
      <c r="F46" s="32">
        <v>476000</v>
      </c>
      <c r="G46" s="31"/>
      <c r="H46" s="37"/>
      <c r="K46" s="29"/>
    </row>
    <row r="47" spans="1:11" ht="16.5">
      <c r="A47" s="22">
        <v>43</v>
      </c>
      <c r="B47" s="23" t="s">
        <v>57</v>
      </c>
      <c r="C47" s="65" t="s">
        <v>56</v>
      </c>
      <c r="D47" s="36"/>
      <c r="E47" s="32">
        <v>100000</v>
      </c>
      <c r="F47" s="32"/>
      <c r="G47" s="31"/>
      <c r="H47" s="37"/>
      <c r="K47" s="29"/>
    </row>
    <row r="48" spans="1:11" ht="31.5">
      <c r="A48" s="22">
        <v>44</v>
      </c>
      <c r="B48" s="23" t="s">
        <v>57</v>
      </c>
      <c r="C48" s="65" t="s">
        <v>66</v>
      </c>
      <c r="D48" s="31"/>
      <c r="E48" s="32">
        <v>500000</v>
      </c>
      <c r="F48" s="32"/>
      <c r="G48" s="31"/>
      <c r="H48" s="37"/>
      <c r="K48" s="29"/>
    </row>
    <row r="49" spans="1:11" ht="16.5">
      <c r="A49" s="22">
        <v>45</v>
      </c>
      <c r="B49" s="23" t="s">
        <v>57</v>
      </c>
      <c r="C49" s="65" t="s">
        <v>60</v>
      </c>
      <c r="D49" s="31"/>
      <c r="E49" s="32"/>
      <c r="F49" s="32">
        <v>550000</v>
      </c>
      <c r="G49" s="31"/>
      <c r="H49" s="37"/>
      <c r="K49" s="29"/>
    </row>
    <row r="50" spans="1:11" ht="16.5">
      <c r="A50" s="22">
        <v>46</v>
      </c>
      <c r="B50" s="23" t="s">
        <v>57</v>
      </c>
      <c r="C50" s="66" t="s">
        <v>61</v>
      </c>
      <c r="D50" s="31"/>
      <c r="E50" s="32"/>
      <c r="F50" s="32">
        <v>200000</v>
      </c>
      <c r="G50" s="31"/>
      <c r="H50" s="39"/>
      <c r="K50" s="29"/>
    </row>
    <row r="51" spans="1:11" ht="16.5">
      <c r="A51" s="22">
        <v>47</v>
      </c>
      <c r="B51" s="23" t="s">
        <v>57</v>
      </c>
      <c r="C51" s="67" t="s">
        <v>49</v>
      </c>
      <c r="D51" s="40"/>
      <c r="E51" s="41"/>
      <c r="F51" s="41">
        <v>600000</v>
      </c>
      <c r="G51" s="40"/>
      <c r="H51" s="42"/>
      <c r="K51" s="29"/>
    </row>
    <row r="52" spans="1:11" ht="15.75">
      <c r="A52" s="22">
        <v>48</v>
      </c>
      <c r="B52" s="23" t="s">
        <v>57</v>
      </c>
      <c r="C52" s="67" t="s">
        <v>52</v>
      </c>
      <c r="D52" s="40"/>
      <c r="E52" s="41"/>
      <c r="F52" s="41">
        <v>110000</v>
      </c>
      <c r="G52" s="40"/>
      <c r="H52" s="42"/>
    </row>
    <row r="53" spans="1:11" ht="15.75">
      <c r="A53" s="22">
        <v>49</v>
      </c>
      <c r="B53" s="23" t="s">
        <v>57</v>
      </c>
      <c r="C53" s="67" t="s">
        <v>51</v>
      </c>
      <c r="D53" s="40"/>
      <c r="E53" s="41"/>
      <c r="F53" s="41">
        <v>20000</v>
      </c>
      <c r="G53" s="40"/>
      <c r="H53" s="42"/>
    </row>
    <row r="54" spans="1:11" ht="15.75">
      <c r="A54" s="22">
        <v>50</v>
      </c>
      <c r="B54" s="23" t="s">
        <v>57</v>
      </c>
      <c r="C54" s="67" t="s">
        <v>48</v>
      </c>
      <c r="D54" s="40"/>
      <c r="E54" s="41"/>
      <c r="F54" s="41">
        <v>476000</v>
      </c>
      <c r="G54" s="40"/>
      <c r="H54" s="42"/>
    </row>
    <row r="55" spans="1:11" ht="31.5">
      <c r="A55" s="49">
        <v>51</v>
      </c>
      <c r="B55" s="46" t="s">
        <v>57</v>
      </c>
      <c r="C55" s="87" t="s">
        <v>67</v>
      </c>
      <c r="D55" s="47"/>
      <c r="E55" s="48"/>
      <c r="F55" s="48">
        <v>60000</v>
      </c>
      <c r="G55" s="47"/>
      <c r="H55" s="47"/>
    </row>
    <row r="56" spans="1:11" ht="15.75">
      <c r="A56" s="50"/>
      <c r="B56" s="51"/>
      <c r="C56" s="52"/>
      <c r="D56" s="53"/>
      <c r="E56" s="54">
        <f>SUM(E5:E55)</f>
        <v>18141600</v>
      </c>
      <c r="F56" s="55">
        <f>SUM(F5:F55)</f>
        <v>12687000</v>
      </c>
      <c r="G56" s="56">
        <f>G4+E56-F56</f>
        <v>286637013</v>
      </c>
      <c r="H56" s="53"/>
      <c r="K56" s="45"/>
    </row>
    <row r="59" spans="1:11" ht="17.25">
      <c r="K59" s="58"/>
    </row>
    <row r="60" spans="1:11">
      <c r="K60" s="59"/>
    </row>
    <row r="61" spans="1:11">
      <c r="K61" s="59"/>
    </row>
    <row r="62" spans="1:11">
      <c r="K62" s="59"/>
    </row>
    <row r="63" spans="1:11">
      <c r="K63" s="59"/>
    </row>
    <row r="64" spans="1:11">
      <c r="K64" s="59"/>
    </row>
    <row r="65" spans="11:11">
      <c r="K65" s="59"/>
    </row>
    <row r="66" spans="11:11">
      <c r="K66" s="59"/>
    </row>
    <row r="67" spans="11:11">
      <c r="K67" s="59"/>
    </row>
    <row r="68" spans="11:11">
      <c r="K68" s="59"/>
    </row>
    <row r="69" spans="11:11">
      <c r="K69" s="59"/>
    </row>
    <row r="70" spans="11:11">
      <c r="K70" s="59"/>
    </row>
    <row r="71" spans="11:11">
      <c r="K71" s="59"/>
    </row>
    <row r="72" spans="11:11">
      <c r="K72" s="59"/>
    </row>
    <row r="73" spans="11:11">
      <c r="K73" s="5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G21" sqref="G21"/>
    </sheetView>
  </sheetViews>
  <sheetFormatPr defaultRowHeight="15"/>
  <cols>
    <col min="2" max="2" width="11.28515625" style="57" bestFit="1" customWidth="1"/>
    <col min="3" max="3" width="17.42578125" customWidth="1"/>
    <col min="4" max="4" width="16" customWidth="1"/>
    <col min="5" max="5" width="10.140625" bestFit="1" customWidth="1"/>
    <col min="6" max="6" width="10.5703125" customWidth="1"/>
    <col min="7" max="7" width="14.7109375" customWidth="1"/>
    <col min="10" max="10" width="14.140625" customWidth="1"/>
  </cols>
  <sheetData>
    <row r="1" spans="1:11" ht="15.75">
      <c r="A1" s="1" t="s">
        <v>21</v>
      </c>
      <c r="B1" s="2"/>
      <c r="C1" s="1"/>
      <c r="D1" s="3"/>
      <c r="E1" s="4"/>
      <c r="F1" s="5"/>
      <c r="G1" s="5"/>
      <c r="H1" s="6"/>
    </row>
    <row r="2" spans="1:11" ht="15.75">
      <c r="A2" s="7"/>
      <c r="B2" s="8"/>
      <c r="C2" s="9"/>
      <c r="D2" s="5"/>
      <c r="E2" s="10"/>
      <c r="F2" s="5"/>
      <c r="G2" s="5"/>
      <c r="H2" s="6"/>
    </row>
    <row r="3" spans="1:11" ht="15.75">
      <c r="A3" s="11" t="s">
        <v>0</v>
      </c>
      <c r="B3" s="12" t="s">
        <v>1</v>
      </c>
      <c r="C3" s="11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1" ht="15.75">
      <c r="A4" s="90"/>
      <c r="B4" s="91" t="s">
        <v>22</v>
      </c>
      <c r="C4" s="92"/>
      <c r="D4" s="93"/>
      <c r="E4" s="94"/>
      <c r="F4" s="95"/>
      <c r="G4" s="96">
        <f>thang1.2024!G56</f>
        <v>286637013</v>
      </c>
      <c r="H4" s="97"/>
    </row>
    <row r="5" spans="1:11" ht="15.75">
      <c r="A5" s="50"/>
      <c r="B5" s="51"/>
      <c r="C5" s="52"/>
      <c r="D5" s="53"/>
      <c r="E5" s="54"/>
      <c r="F5" s="55"/>
      <c r="G5" s="56">
        <f>G4+E5-F5</f>
        <v>286637013</v>
      </c>
      <c r="H5" s="53"/>
      <c r="K5" s="45"/>
    </row>
    <row r="8" spans="1:11" ht="17.25">
      <c r="K8" s="58"/>
    </row>
    <row r="9" spans="1:11">
      <c r="K9" s="59"/>
    </row>
    <row r="10" spans="1:11">
      <c r="K10" s="59"/>
    </row>
    <row r="11" spans="1:11">
      <c r="K11" s="59"/>
    </row>
    <row r="12" spans="1:11">
      <c r="K12" s="59"/>
    </row>
    <row r="13" spans="1:11">
      <c r="K13" s="59"/>
    </row>
    <row r="14" spans="1:11">
      <c r="K14" s="59"/>
    </row>
    <row r="15" spans="1:11">
      <c r="K15" s="59"/>
    </row>
    <row r="16" spans="1:11">
      <c r="K16" s="59"/>
    </row>
    <row r="17" spans="11:11">
      <c r="K17" s="59"/>
    </row>
    <row r="18" spans="11:11">
      <c r="K18" s="59"/>
    </row>
    <row r="19" spans="11:11">
      <c r="K19" s="59"/>
    </row>
    <row r="20" spans="11:11">
      <c r="K20" s="59"/>
    </row>
    <row r="21" spans="11:11">
      <c r="K21" s="59"/>
    </row>
    <row r="22" spans="11:11">
      <c r="K22" s="5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23"/>
  <sheetViews>
    <sheetView topLeftCell="A94" workbookViewId="0">
      <selection activeCell="D39" sqref="D39"/>
    </sheetView>
  </sheetViews>
  <sheetFormatPr defaultRowHeight="15"/>
  <cols>
    <col min="2" max="2" width="11.28515625" style="57" bestFit="1" customWidth="1"/>
    <col min="3" max="3" width="17.42578125" style="75" customWidth="1"/>
    <col min="4" max="4" width="16" customWidth="1"/>
    <col min="5" max="5" width="11.28515625" bestFit="1" customWidth="1"/>
    <col min="6" max="6" width="12.5703125" customWidth="1"/>
    <col min="7" max="7" width="14.7109375" customWidth="1"/>
    <col min="10" max="10" width="14.140625" customWidth="1"/>
  </cols>
  <sheetData>
    <row r="1" spans="1:15" ht="15.75">
      <c r="A1" s="1" t="s">
        <v>23</v>
      </c>
      <c r="B1" s="2"/>
      <c r="C1" s="60"/>
      <c r="D1" s="3"/>
      <c r="E1" s="4"/>
      <c r="F1" s="5"/>
      <c r="G1" s="5"/>
      <c r="H1" s="6"/>
    </row>
    <row r="2" spans="1:15" ht="15.75">
      <c r="A2" s="7"/>
      <c r="B2" s="8"/>
      <c r="C2" s="61"/>
      <c r="D2" s="5"/>
      <c r="E2" s="10"/>
      <c r="F2" s="5"/>
      <c r="G2" s="5"/>
      <c r="H2" s="6"/>
    </row>
    <row r="3" spans="1:15" ht="15.75">
      <c r="A3" s="11" t="s">
        <v>0</v>
      </c>
      <c r="B3" s="12" t="s">
        <v>1</v>
      </c>
      <c r="C3" s="62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5" ht="15.75">
      <c r="A4" s="14"/>
      <c r="B4" s="15" t="s">
        <v>22</v>
      </c>
      <c r="C4" s="63"/>
      <c r="D4" s="17"/>
      <c r="E4" s="18"/>
      <c r="F4" s="19"/>
      <c r="G4" s="20">
        <f>thang2.2024!G5</f>
        <v>286637013</v>
      </c>
      <c r="H4" s="21"/>
    </row>
    <row r="5" spans="1:15" ht="29.25" customHeight="1">
      <c r="A5" s="22">
        <v>1</v>
      </c>
      <c r="B5" s="23" t="s">
        <v>53</v>
      </c>
      <c r="C5" s="24" t="s">
        <v>33</v>
      </c>
      <c r="D5" s="25"/>
      <c r="E5" s="26">
        <v>500000</v>
      </c>
      <c r="F5" s="25"/>
      <c r="G5" s="27"/>
      <c r="H5" s="28"/>
      <c r="J5" s="29"/>
      <c r="K5" s="29"/>
      <c r="M5" s="29"/>
    </row>
    <row r="6" spans="1:15" ht="31.5">
      <c r="A6" s="30">
        <v>2</v>
      </c>
      <c r="B6" s="23" t="s">
        <v>53</v>
      </c>
      <c r="C6" s="24" t="s">
        <v>34</v>
      </c>
      <c r="D6" s="31"/>
      <c r="E6" s="32">
        <v>1000000</v>
      </c>
      <c r="F6" s="32"/>
      <c r="G6" s="31"/>
      <c r="H6" s="33"/>
      <c r="J6" s="29"/>
      <c r="K6" s="29"/>
      <c r="M6" s="29"/>
    </row>
    <row r="7" spans="1:15" ht="16.5">
      <c r="A7" s="22">
        <v>3</v>
      </c>
      <c r="B7" s="23" t="s">
        <v>53</v>
      </c>
      <c r="C7" s="24" t="s">
        <v>35</v>
      </c>
      <c r="D7" s="31"/>
      <c r="E7" s="32">
        <v>200000</v>
      </c>
      <c r="F7" s="32"/>
      <c r="G7" s="31"/>
      <c r="H7" s="35"/>
      <c r="J7" s="29"/>
      <c r="K7" s="29"/>
      <c r="M7" s="29"/>
    </row>
    <row r="8" spans="1:15" ht="16.5">
      <c r="A8" s="30">
        <v>4</v>
      </c>
      <c r="B8" s="23" t="s">
        <v>53</v>
      </c>
      <c r="C8" s="64" t="s">
        <v>36</v>
      </c>
      <c r="D8" s="31"/>
      <c r="E8" s="32">
        <v>500000</v>
      </c>
      <c r="F8" s="32"/>
      <c r="G8" s="31"/>
      <c r="H8" s="35"/>
      <c r="J8" s="29"/>
      <c r="K8" s="29"/>
      <c r="M8" s="29"/>
    </row>
    <row r="9" spans="1:15" ht="16.5">
      <c r="A9" s="22">
        <v>5</v>
      </c>
      <c r="B9" s="23" t="s">
        <v>53</v>
      </c>
      <c r="C9" s="76" t="s">
        <v>37</v>
      </c>
      <c r="D9" s="36"/>
      <c r="E9" s="32">
        <v>500000</v>
      </c>
      <c r="F9" s="32"/>
      <c r="G9" s="31"/>
      <c r="H9" s="35"/>
      <c r="J9" s="29"/>
      <c r="K9" s="29"/>
      <c r="M9" s="29"/>
    </row>
    <row r="10" spans="1:15" ht="16.5">
      <c r="A10" s="30">
        <v>6</v>
      </c>
      <c r="B10" s="23" t="s">
        <v>53</v>
      </c>
      <c r="C10" s="76" t="s">
        <v>12</v>
      </c>
      <c r="D10" s="36"/>
      <c r="E10" s="32">
        <v>500000</v>
      </c>
      <c r="F10" s="32"/>
      <c r="G10" s="31"/>
      <c r="H10" s="35"/>
      <c r="J10" s="29"/>
      <c r="K10" s="29"/>
      <c r="M10" s="29"/>
    </row>
    <row r="11" spans="1:15" ht="31.5">
      <c r="A11" s="22">
        <v>7</v>
      </c>
      <c r="B11" s="23" t="s">
        <v>53</v>
      </c>
      <c r="C11" s="24" t="s">
        <v>38</v>
      </c>
      <c r="D11" s="36"/>
      <c r="E11" s="32">
        <v>200000</v>
      </c>
      <c r="F11" s="32"/>
      <c r="G11" s="31"/>
      <c r="H11" s="35"/>
      <c r="J11" s="29"/>
      <c r="K11" s="29"/>
      <c r="M11" s="29"/>
    </row>
    <row r="12" spans="1:15" ht="16.5">
      <c r="A12" s="30">
        <v>8</v>
      </c>
      <c r="B12" s="23" t="s">
        <v>53</v>
      </c>
      <c r="C12" s="76" t="s">
        <v>8</v>
      </c>
      <c r="D12" s="36"/>
      <c r="E12" s="32">
        <v>500000</v>
      </c>
      <c r="F12" s="32"/>
      <c r="G12" s="31"/>
      <c r="H12" s="35"/>
      <c r="J12" s="29"/>
      <c r="K12" s="29"/>
      <c r="M12" s="29"/>
    </row>
    <row r="13" spans="1:15" ht="16.5">
      <c r="A13" s="22">
        <v>9</v>
      </c>
      <c r="B13" s="23" t="s">
        <v>53</v>
      </c>
      <c r="C13" s="76" t="s">
        <v>39</v>
      </c>
      <c r="D13" s="36"/>
      <c r="E13" s="32">
        <v>500000</v>
      </c>
      <c r="F13" s="32"/>
      <c r="G13" s="31"/>
      <c r="H13" s="35"/>
      <c r="J13" s="29"/>
      <c r="K13" s="29"/>
      <c r="M13" s="29"/>
    </row>
    <row r="14" spans="1:15" ht="16.5">
      <c r="A14" s="30">
        <v>10</v>
      </c>
      <c r="B14" s="23" t="s">
        <v>53</v>
      </c>
      <c r="C14" s="76" t="s">
        <v>40</v>
      </c>
      <c r="D14" s="36"/>
      <c r="E14" s="32">
        <v>1000000</v>
      </c>
      <c r="F14" s="32"/>
      <c r="G14" s="31"/>
      <c r="H14" s="35"/>
      <c r="J14" s="29"/>
      <c r="K14" s="29"/>
      <c r="M14" s="29"/>
      <c r="O14" s="38"/>
    </row>
    <row r="15" spans="1:15" ht="63">
      <c r="A15" s="22">
        <v>11</v>
      </c>
      <c r="B15" s="23" t="s">
        <v>53</v>
      </c>
      <c r="C15" s="24" t="s">
        <v>41</v>
      </c>
      <c r="D15" s="36"/>
      <c r="E15" s="32">
        <v>2000000</v>
      </c>
      <c r="F15" s="32"/>
      <c r="G15" s="31"/>
      <c r="H15" s="35"/>
      <c r="J15" s="29"/>
      <c r="K15" s="29"/>
      <c r="M15" s="29"/>
      <c r="O15" s="38"/>
    </row>
    <row r="16" spans="1:15" ht="31.5">
      <c r="A16" s="30">
        <v>12</v>
      </c>
      <c r="B16" s="23" t="s">
        <v>53</v>
      </c>
      <c r="C16" s="24" t="s">
        <v>42</v>
      </c>
      <c r="D16" s="36"/>
      <c r="E16" s="32">
        <v>1500000</v>
      </c>
      <c r="F16" s="32"/>
      <c r="G16" s="31"/>
      <c r="H16" s="35"/>
      <c r="J16" s="29"/>
      <c r="K16" s="29"/>
      <c r="M16" s="29"/>
      <c r="O16" s="38"/>
    </row>
    <row r="17" spans="1:15" ht="31.5">
      <c r="A17" s="22">
        <v>13</v>
      </c>
      <c r="B17" s="23" t="s">
        <v>53</v>
      </c>
      <c r="C17" s="24" t="s">
        <v>43</v>
      </c>
      <c r="D17" s="36"/>
      <c r="E17" s="32">
        <v>500000</v>
      </c>
      <c r="F17" s="32"/>
      <c r="G17" s="31"/>
      <c r="H17" s="35"/>
      <c r="J17" s="29"/>
      <c r="K17" s="29"/>
      <c r="M17" s="29"/>
      <c r="O17" s="38"/>
    </row>
    <row r="18" spans="1:15" ht="31.5">
      <c r="A18" s="30">
        <v>14</v>
      </c>
      <c r="B18" s="23" t="s">
        <v>53</v>
      </c>
      <c r="C18" s="24" t="s">
        <v>33</v>
      </c>
      <c r="D18" s="36"/>
      <c r="E18" s="32">
        <v>500000</v>
      </c>
      <c r="F18" s="32"/>
      <c r="G18" s="31"/>
      <c r="H18" s="35"/>
      <c r="J18" s="29"/>
      <c r="K18" s="29"/>
      <c r="M18" s="29"/>
      <c r="O18" s="38"/>
    </row>
    <row r="19" spans="1:15" ht="31.5">
      <c r="A19" s="22">
        <v>15</v>
      </c>
      <c r="B19" s="23" t="s">
        <v>54</v>
      </c>
      <c r="C19" s="24" t="s">
        <v>44</v>
      </c>
      <c r="D19" s="36"/>
      <c r="E19" s="32">
        <v>1000000</v>
      </c>
      <c r="F19" s="32"/>
      <c r="G19" s="31"/>
      <c r="H19" s="35"/>
      <c r="J19" s="29"/>
      <c r="K19" s="29"/>
      <c r="M19" s="29"/>
      <c r="O19" s="38"/>
    </row>
    <row r="20" spans="1:15" ht="16.5">
      <c r="A20" s="30">
        <v>16</v>
      </c>
      <c r="B20" s="23" t="s">
        <v>53</v>
      </c>
      <c r="C20" s="76" t="s">
        <v>45</v>
      </c>
      <c r="D20" s="36"/>
      <c r="E20" s="32">
        <v>200000</v>
      </c>
      <c r="F20" s="32"/>
      <c r="G20" s="31"/>
      <c r="H20" s="35"/>
      <c r="J20" s="29"/>
      <c r="K20" s="29"/>
      <c r="M20" s="29"/>
      <c r="O20" s="38"/>
    </row>
    <row r="21" spans="1:15" ht="16.5">
      <c r="A21" s="22">
        <v>17</v>
      </c>
      <c r="B21" s="23" t="s">
        <v>53</v>
      </c>
      <c r="C21" s="76" t="s">
        <v>126</v>
      </c>
      <c r="D21" s="36"/>
      <c r="E21" s="32">
        <v>500000</v>
      </c>
      <c r="F21" s="32"/>
      <c r="G21" s="31"/>
      <c r="H21" s="35"/>
      <c r="J21" s="29"/>
      <c r="K21" s="29"/>
      <c r="M21" s="29"/>
      <c r="O21" s="38"/>
    </row>
    <row r="22" spans="1:15" ht="16.5">
      <c r="A22" s="30">
        <v>18</v>
      </c>
      <c r="B22" s="23" t="s">
        <v>53</v>
      </c>
      <c r="C22" s="64" t="s">
        <v>46</v>
      </c>
      <c r="D22" s="36"/>
      <c r="E22" s="32"/>
      <c r="F22" s="32">
        <v>550000</v>
      </c>
      <c r="G22" s="31"/>
      <c r="H22" s="35"/>
      <c r="J22" s="29"/>
      <c r="K22" s="29"/>
      <c r="M22" s="29"/>
      <c r="O22" s="38"/>
    </row>
    <row r="23" spans="1:15" ht="16.5">
      <c r="A23" s="22">
        <v>19</v>
      </c>
      <c r="B23" s="23" t="s">
        <v>53</v>
      </c>
      <c r="C23" s="64" t="s">
        <v>47</v>
      </c>
      <c r="D23" s="36"/>
      <c r="E23" s="32"/>
      <c r="F23" s="32">
        <v>200000</v>
      </c>
      <c r="G23" s="31"/>
      <c r="H23" s="35"/>
      <c r="J23" s="29"/>
      <c r="K23" s="29"/>
      <c r="M23" s="29"/>
      <c r="O23" s="38"/>
    </row>
    <row r="24" spans="1:15" ht="16.5">
      <c r="A24" s="30">
        <v>20</v>
      </c>
      <c r="B24" s="23" t="s">
        <v>53</v>
      </c>
      <c r="C24" s="64" t="s">
        <v>48</v>
      </c>
      <c r="D24" s="36"/>
      <c r="E24" s="32"/>
      <c r="F24" s="32">
        <v>476000</v>
      </c>
      <c r="G24" s="31"/>
      <c r="H24" s="35"/>
      <c r="J24" s="29"/>
      <c r="K24" s="29"/>
      <c r="M24" s="29"/>
      <c r="O24" s="38"/>
    </row>
    <row r="25" spans="1:15" ht="16.5">
      <c r="A25" s="22">
        <v>21</v>
      </c>
      <c r="B25" s="23" t="s">
        <v>53</v>
      </c>
      <c r="C25" s="65" t="s">
        <v>49</v>
      </c>
      <c r="D25" s="31"/>
      <c r="E25" s="32"/>
      <c r="F25" s="32">
        <v>600000</v>
      </c>
      <c r="G25" s="31"/>
      <c r="H25" s="31"/>
      <c r="J25" s="29"/>
      <c r="K25" s="29"/>
      <c r="M25" s="29"/>
      <c r="O25" s="45"/>
    </row>
    <row r="26" spans="1:15" ht="16.5">
      <c r="A26" s="30">
        <v>22</v>
      </c>
      <c r="B26" s="23" t="s">
        <v>53</v>
      </c>
      <c r="C26" s="65" t="s">
        <v>50</v>
      </c>
      <c r="D26" s="31"/>
      <c r="E26" s="32"/>
      <c r="F26" s="32">
        <v>60000</v>
      </c>
      <c r="G26" s="31"/>
      <c r="H26" s="37"/>
      <c r="J26" s="29"/>
      <c r="K26" s="29"/>
      <c r="M26" s="38"/>
      <c r="O26" s="38"/>
    </row>
    <row r="27" spans="1:15" ht="16.5">
      <c r="A27" s="22">
        <v>23</v>
      </c>
      <c r="B27" s="23" t="s">
        <v>53</v>
      </c>
      <c r="C27" s="65" t="s">
        <v>51</v>
      </c>
      <c r="D27" s="31"/>
      <c r="E27" s="32"/>
      <c r="F27" s="32">
        <v>20000</v>
      </c>
      <c r="G27" s="31"/>
      <c r="H27" s="37"/>
      <c r="J27" s="29"/>
      <c r="K27" s="29"/>
      <c r="M27" s="38"/>
      <c r="O27" s="38"/>
    </row>
    <row r="28" spans="1:15" ht="16.5">
      <c r="A28" s="30">
        <v>24</v>
      </c>
      <c r="B28" s="23" t="s">
        <v>53</v>
      </c>
      <c r="C28" s="65" t="s">
        <v>52</v>
      </c>
      <c r="D28" s="31"/>
      <c r="E28" s="32"/>
      <c r="F28" s="32">
        <v>270000</v>
      </c>
      <c r="G28" s="31"/>
      <c r="H28" s="37"/>
      <c r="K28" s="29"/>
      <c r="M28" s="38"/>
      <c r="O28" s="38"/>
    </row>
    <row r="29" spans="1:15" ht="31.5">
      <c r="A29" s="22">
        <v>25</v>
      </c>
      <c r="B29" s="23" t="s">
        <v>32</v>
      </c>
      <c r="C29" s="65" t="s">
        <v>99</v>
      </c>
      <c r="D29" s="31"/>
      <c r="E29" s="32">
        <v>500000</v>
      </c>
      <c r="F29" s="32"/>
      <c r="G29" s="31"/>
      <c r="H29" s="37"/>
      <c r="K29" s="29"/>
      <c r="O29" s="38"/>
    </row>
    <row r="30" spans="1:15" ht="16.5">
      <c r="A30" s="30">
        <v>26</v>
      </c>
      <c r="B30" s="23" t="s">
        <v>32</v>
      </c>
      <c r="C30" s="65" t="s">
        <v>80</v>
      </c>
      <c r="D30" s="31"/>
      <c r="E30" s="32">
        <v>500000</v>
      </c>
      <c r="F30" s="32"/>
      <c r="G30" s="31"/>
      <c r="H30" s="37"/>
      <c r="K30" s="29"/>
      <c r="O30" s="38"/>
    </row>
    <row r="31" spans="1:15" ht="16.5">
      <c r="A31" s="22">
        <v>27</v>
      </c>
      <c r="B31" s="23" t="s">
        <v>32</v>
      </c>
      <c r="C31" s="65" t="s">
        <v>81</v>
      </c>
      <c r="D31" s="31"/>
      <c r="E31" s="32">
        <v>500000</v>
      </c>
      <c r="F31" s="32"/>
      <c r="G31" s="31"/>
      <c r="H31" s="37"/>
      <c r="K31" s="29"/>
      <c r="O31" s="38"/>
    </row>
    <row r="32" spans="1:15" ht="16.5">
      <c r="A32" s="30">
        <v>28</v>
      </c>
      <c r="B32" s="23" t="s">
        <v>32</v>
      </c>
      <c r="C32" s="65" t="s">
        <v>46</v>
      </c>
      <c r="D32" s="31"/>
      <c r="E32" s="32"/>
      <c r="F32" s="32">
        <v>550000</v>
      </c>
      <c r="G32" s="31"/>
      <c r="H32" s="37"/>
      <c r="K32" s="29"/>
      <c r="O32" s="38"/>
    </row>
    <row r="33" spans="1:15 16384:16384" ht="16.5">
      <c r="A33" s="22">
        <v>29</v>
      </c>
      <c r="B33" s="23" t="s">
        <v>32</v>
      </c>
      <c r="C33" s="65" t="s">
        <v>115</v>
      </c>
      <c r="D33" s="31"/>
      <c r="E33" s="32"/>
      <c r="F33" s="32">
        <v>200000</v>
      </c>
      <c r="G33" s="31"/>
      <c r="H33" s="37"/>
      <c r="K33" s="29"/>
      <c r="O33" s="38"/>
    </row>
    <row r="34" spans="1:15 16384:16384" ht="16.5">
      <c r="A34" s="30">
        <v>30</v>
      </c>
      <c r="B34" s="23" t="s">
        <v>32</v>
      </c>
      <c r="C34" s="65" t="s">
        <v>116</v>
      </c>
      <c r="D34" s="31"/>
      <c r="E34" s="32"/>
      <c r="F34" s="32">
        <v>550000</v>
      </c>
      <c r="G34" s="31"/>
      <c r="H34" s="37"/>
      <c r="K34" s="29"/>
      <c r="O34" s="38"/>
    </row>
    <row r="35" spans="1:15 16384:16384" ht="16.5">
      <c r="A35" s="22">
        <v>31</v>
      </c>
      <c r="B35" s="23" t="s">
        <v>32</v>
      </c>
      <c r="C35" s="65" t="s">
        <v>117</v>
      </c>
      <c r="D35" s="31"/>
      <c r="E35" s="32"/>
      <c r="F35" s="32">
        <v>476000</v>
      </c>
      <c r="G35" s="31"/>
      <c r="H35" s="37"/>
      <c r="K35" s="29"/>
      <c r="O35" s="38"/>
    </row>
    <row r="36" spans="1:15 16384:16384" ht="16.5">
      <c r="A36" s="30">
        <v>32</v>
      </c>
      <c r="B36" s="23" t="s">
        <v>32</v>
      </c>
      <c r="C36" s="65" t="s">
        <v>118</v>
      </c>
      <c r="D36" s="31"/>
      <c r="E36" s="32"/>
      <c r="F36" s="32">
        <v>20000</v>
      </c>
      <c r="G36" s="31"/>
      <c r="H36" s="37"/>
      <c r="K36" s="29"/>
      <c r="O36" s="38"/>
    </row>
    <row r="37" spans="1:15 16384:16384" ht="16.5">
      <c r="A37" s="22">
        <v>33</v>
      </c>
      <c r="B37" s="23" t="s">
        <v>32</v>
      </c>
      <c r="C37" s="65" t="s">
        <v>119</v>
      </c>
      <c r="D37" s="31"/>
      <c r="E37" s="32"/>
      <c r="F37" s="32">
        <v>60000</v>
      </c>
      <c r="G37" s="31"/>
      <c r="H37" s="37"/>
      <c r="K37" s="29"/>
      <c r="O37" s="38"/>
      <c r="XFD37">
        <f>SUM(A37:XFC37)</f>
        <v>60033</v>
      </c>
    </row>
    <row r="38" spans="1:15 16384:16384" ht="16.5">
      <c r="A38" s="30">
        <v>34</v>
      </c>
      <c r="B38" s="23" t="s">
        <v>32</v>
      </c>
      <c r="C38" s="65" t="s">
        <v>82</v>
      </c>
      <c r="D38" s="31"/>
      <c r="E38" s="32"/>
      <c r="F38" s="32">
        <v>150000</v>
      </c>
      <c r="G38" s="31"/>
      <c r="H38" s="37"/>
      <c r="K38" s="29"/>
      <c r="O38" s="38"/>
    </row>
    <row r="39" spans="1:15 16384:16384" ht="16.5">
      <c r="A39" s="22">
        <v>35</v>
      </c>
      <c r="B39" s="23" t="s">
        <v>27</v>
      </c>
      <c r="C39" s="65" t="s">
        <v>31</v>
      </c>
      <c r="D39" s="31"/>
      <c r="E39" s="32">
        <v>300000</v>
      </c>
      <c r="F39" s="32"/>
      <c r="G39" s="31"/>
      <c r="H39" s="37"/>
      <c r="K39" s="29"/>
      <c r="O39" s="38"/>
    </row>
    <row r="40" spans="1:15 16384:16384" ht="16.5">
      <c r="A40" s="30">
        <v>36</v>
      </c>
      <c r="B40" s="23" t="s">
        <v>27</v>
      </c>
      <c r="C40" s="65" t="s">
        <v>25</v>
      </c>
      <c r="D40" s="31"/>
      <c r="E40" s="32">
        <v>2000000</v>
      </c>
      <c r="F40" s="32"/>
      <c r="G40" s="31"/>
      <c r="H40" s="37"/>
      <c r="K40" s="29"/>
      <c r="O40" s="38"/>
    </row>
    <row r="41" spans="1:15 16384:16384" ht="31.5">
      <c r="A41" s="22">
        <v>37</v>
      </c>
      <c r="B41" s="23" t="s">
        <v>27</v>
      </c>
      <c r="C41" s="65" t="s">
        <v>85</v>
      </c>
      <c r="D41" s="31"/>
      <c r="E41" s="32">
        <v>2000000</v>
      </c>
      <c r="F41" s="32"/>
      <c r="G41" s="31"/>
      <c r="H41" s="37"/>
      <c r="K41" s="29"/>
    </row>
    <row r="42" spans="1:15 16384:16384" ht="16.5">
      <c r="A42" s="30">
        <v>38</v>
      </c>
      <c r="B42" s="23" t="s">
        <v>27</v>
      </c>
      <c r="C42" s="65" t="s">
        <v>30</v>
      </c>
      <c r="D42" s="31"/>
      <c r="E42" s="32">
        <v>300000</v>
      </c>
      <c r="F42" s="32"/>
      <c r="G42" s="31"/>
      <c r="H42" s="37"/>
      <c r="K42" s="29"/>
      <c r="O42" s="77"/>
    </row>
    <row r="43" spans="1:15 16384:16384" ht="16.5">
      <c r="A43" s="22">
        <v>39</v>
      </c>
      <c r="B43" s="23" t="s">
        <v>27</v>
      </c>
      <c r="C43" s="65" t="s">
        <v>29</v>
      </c>
      <c r="D43" s="31"/>
      <c r="E43" s="32">
        <v>300000</v>
      </c>
      <c r="F43" s="32"/>
      <c r="G43" s="31"/>
      <c r="H43" s="37"/>
      <c r="K43" s="29"/>
    </row>
    <row r="44" spans="1:15 16384:16384" ht="31.5">
      <c r="A44" s="30">
        <v>40</v>
      </c>
      <c r="B44" s="23" t="s">
        <v>27</v>
      </c>
      <c r="C44" s="65" t="s">
        <v>28</v>
      </c>
      <c r="D44" s="31"/>
      <c r="E44" s="32">
        <v>100000</v>
      </c>
      <c r="F44" s="32"/>
      <c r="G44" s="31"/>
      <c r="H44" s="37"/>
      <c r="K44" s="29"/>
    </row>
    <row r="45" spans="1:15 16384:16384" ht="31.5">
      <c r="A45" s="22">
        <v>41</v>
      </c>
      <c r="B45" s="23" t="s">
        <v>24</v>
      </c>
      <c r="C45" s="65" t="s">
        <v>25</v>
      </c>
      <c r="D45" s="36" t="s">
        <v>26</v>
      </c>
      <c r="E45" s="32"/>
      <c r="F45" s="32"/>
      <c r="G45" s="31"/>
      <c r="H45" s="37"/>
      <c r="K45" s="29"/>
    </row>
    <row r="46" spans="1:15 16384:16384" ht="31.5">
      <c r="A46" s="30">
        <v>42</v>
      </c>
      <c r="B46" s="23" t="s">
        <v>24</v>
      </c>
      <c r="C46" s="65" t="s">
        <v>127</v>
      </c>
      <c r="D46" s="36" t="s">
        <v>128</v>
      </c>
      <c r="E46" s="32"/>
      <c r="F46" s="32"/>
      <c r="G46" s="31"/>
      <c r="H46" s="37"/>
      <c r="K46" s="29"/>
    </row>
    <row r="47" spans="1:15 16384:16384" ht="16.5">
      <c r="A47" s="22">
        <v>43</v>
      </c>
      <c r="B47" s="23" t="s">
        <v>83</v>
      </c>
      <c r="C47" s="65" t="s">
        <v>125</v>
      </c>
      <c r="D47" s="31"/>
      <c r="E47" s="32">
        <v>1000000</v>
      </c>
      <c r="F47" s="32"/>
      <c r="G47" s="31"/>
      <c r="H47" s="37"/>
      <c r="K47" s="29"/>
    </row>
    <row r="48" spans="1:15 16384:16384" ht="31.5">
      <c r="A48" s="30">
        <v>44</v>
      </c>
      <c r="B48" s="23" t="s">
        <v>83</v>
      </c>
      <c r="C48" s="65" t="s">
        <v>84</v>
      </c>
      <c r="D48" s="31"/>
      <c r="E48" s="32">
        <v>500000</v>
      </c>
      <c r="F48" s="32"/>
      <c r="G48" s="31"/>
      <c r="H48" s="37"/>
      <c r="K48" s="29"/>
    </row>
    <row r="49" spans="1:11" ht="31.5">
      <c r="A49" s="22">
        <v>45</v>
      </c>
      <c r="B49" s="23" t="s">
        <v>83</v>
      </c>
      <c r="C49" s="66" t="s">
        <v>86</v>
      </c>
      <c r="D49" s="31"/>
      <c r="E49" s="32">
        <v>100000</v>
      </c>
      <c r="F49" s="32"/>
      <c r="G49" s="31"/>
      <c r="H49" s="39"/>
      <c r="K49" s="29"/>
    </row>
    <row r="50" spans="1:11" ht="16.5">
      <c r="A50" s="30">
        <v>46</v>
      </c>
      <c r="B50" s="23" t="s">
        <v>83</v>
      </c>
      <c r="C50" s="67" t="s">
        <v>87</v>
      </c>
      <c r="D50" s="40"/>
      <c r="E50" s="41">
        <v>200000</v>
      </c>
      <c r="F50" s="41"/>
      <c r="G50" s="40"/>
      <c r="H50" s="42"/>
      <c r="K50" s="29"/>
    </row>
    <row r="51" spans="1:11" ht="15.75">
      <c r="A51" s="22">
        <v>47</v>
      </c>
      <c r="B51" s="23" t="s">
        <v>83</v>
      </c>
      <c r="C51" s="67" t="s">
        <v>88</v>
      </c>
      <c r="D51" s="40"/>
      <c r="E51" s="41">
        <v>500000</v>
      </c>
      <c r="F51" s="41"/>
      <c r="G51" s="40"/>
      <c r="H51" s="42"/>
    </row>
    <row r="52" spans="1:11" ht="15.75">
      <c r="A52" s="30">
        <v>48</v>
      </c>
      <c r="B52" s="23" t="s">
        <v>24</v>
      </c>
      <c r="C52" s="67" t="s">
        <v>46</v>
      </c>
      <c r="D52" s="40"/>
      <c r="E52" s="41"/>
      <c r="F52" s="41">
        <v>550000</v>
      </c>
      <c r="G52" s="40"/>
      <c r="H52" s="42"/>
    </row>
    <row r="53" spans="1:11" ht="15.75">
      <c r="A53" s="22">
        <v>49</v>
      </c>
      <c r="B53" s="23" t="s">
        <v>24</v>
      </c>
      <c r="C53" s="85" t="s">
        <v>47</v>
      </c>
      <c r="D53" s="40"/>
      <c r="E53" s="41"/>
      <c r="F53" s="41">
        <v>200000</v>
      </c>
      <c r="G53" s="40"/>
      <c r="H53" s="42"/>
    </row>
    <row r="54" spans="1:11" ht="15.75">
      <c r="A54" s="30">
        <v>50</v>
      </c>
      <c r="B54" s="23" t="s">
        <v>24</v>
      </c>
      <c r="C54" s="65" t="s">
        <v>49</v>
      </c>
      <c r="D54" s="31"/>
      <c r="E54" s="32"/>
      <c r="F54" s="32">
        <v>550000</v>
      </c>
      <c r="G54" s="31"/>
      <c r="H54" s="31"/>
    </row>
    <row r="55" spans="1:11" ht="15.75">
      <c r="A55" s="22">
        <v>51</v>
      </c>
      <c r="B55" s="23" t="s">
        <v>24</v>
      </c>
      <c r="C55" s="65" t="s">
        <v>48</v>
      </c>
      <c r="D55" s="31"/>
      <c r="E55" s="32"/>
      <c r="F55" s="32">
        <v>476000</v>
      </c>
      <c r="G55" s="31"/>
      <c r="H55" s="37"/>
    </row>
    <row r="56" spans="1:11" ht="15.75">
      <c r="A56" s="30">
        <v>52</v>
      </c>
      <c r="B56" s="23" t="s">
        <v>24</v>
      </c>
      <c r="C56" s="65" t="s">
        <v>51</v>
      </c>
      <c r="D56" s="31"/>
      <c r="E56" s="32"/>
      <c r="F56" s="32">
        <v>12000</v>
      </c>
      <c r="G56" s="31"/>
      <c r="H56" s="37"/>
    </row>
    <row r="57" spans="1:11" ht="15.75">
      <c r="A57" s="22">
        <v>53</v>
      </c>
      <c r="B57" s="23" t="s">
        <v>24</v>
      </c>
      <c r="C57" s="65" t="s">
        <v>50</v>
      </c>
      <c r="D57" s="31"/>
      <c r="E57" s="32"/>
      <c r="F57" s="32">
        <v>270000</v>
      </c>
      <c r="G57" s="31"/>
      <c r="H57" s="37"/>
    </row>
    <row r="58" spans="1:11" ht="15.75">
      <c r="A58" s="30">
        <v>54</v>
      </c>
      <c r="B58" s="23" t="s">
        <v>24</v>
      </c>
      <c r="C58" s="68" t="s">
        <v>129</v>
      </c>
      <c r="D58" s="31"/>
      <c r="E58" s="32"/>
      <c r="F58" s="32">
        <v>1050000</v>
      </c>
      <c r="G58" s="43"/>
      <c r="H58" s="37"/>
    </row>
    <row r="59" spans="1:11" ht="31.5">
      <c r="A59" s="22">
        <v>55</v>
      </c>
      <c r="B59" s="23" t="s">
        <v>90</v>
      </c>
      <c r="C59" s="69" t="s">
        <v>89</v>
      </c>
      <c r="D59" s="31"/>
      <c r="E59" s="32"/>
      <c r="F59" s="32"/>
      <c r="G59" s="43"/>
      <c r="H59" s="37"/>
    </row>
    <row r="60" spans="1:11" ht="15.75">
      <c r="A60" s="30">
        <v>56</v>
      </c>
      <c r="B60" s="23" t="s">
        <v>90</v>
      </c>
      <c r="C60" s="65" t="s">
        <v>125</v>
      </c>
      <c r="D60" s="31"/>
      <c r="E60" s="32">
        <v>300000</v>
      </c>
      <c r="F60" s="32"/>
      <c r="G60" s="31"/>
      <c r="H60" s="37"/>
    </row>
    <row r="61" spans="1:11" ht="15.75">
      <c r="A61" s="22">
        <v>57</v>
      </c>
      <c r="B61" s="23" t="s">
        <v>90</v>
      </c>
      <c r="C61" s="65" t="s">
        <v>125</v>
      </c>
      <c r="D61" s="44"/>
      <c r="E61" s="32">
        <v>100000</v>
      </c>
      <c r="F61" s="32"/>
      <c r="G61" s="31"/>
      <c r="H61" s="37"/>
    </row>
    <row r="62" spans="1:11" ht="15.75">
      <c r="A62" s="30">
        <v>58</v>
      </c>
      <c r="B62" s="23" t="s">
        <v>90</v>
      </c>
      <c r="C62" s="70" t="s">
        <v>130</v>
      </c>
      <c r="D62" s="40"/>
      <c r="E62" s="41">
        <v>1500000</v>
      </c>
      <c r="F62" s="41"/>
      <c r="G62" s="40"/>
      <c r="H62" s="42"/>
      <c r="K62" s="45"/>
    </row>
    <row r="63" spans="1:11" ht="15.75">
      <c r="A63" s="22">
        <v>59</v>
      </c>
      <c r="B63" s="23" t="s">
        <v>90</v>
      </c>
      <c r="C63" s="71" t="s">
        <v>132</v>
      </c>
      <c r="D63" s="31"/>
      <c r="E63" s="32">
        <v>1000000</v>
      </c>
      <c r="F63" s="32"/>
      <c r="G63" s="31"/>
      <c r="H63" s="37"/>
      <c r="K63" s="38"/>
    </row>
    <row r="64" spans="1:11" ht="31.5">
      <c r="A64" s="30">
        <v>60</v>
      </c>
      <c r="B64" s="23" t="s">
        <v>90</v>
      </c>
      <c r="C64" s="98" t="s">
        <v>131</v>
      </c>
      <c r="D64" s="31"/>
      <c r="E64" s="32">
        <v>1000000</v>
      </c>
      <c r="F64" s="32"/>
      <c r="G64" s="31"/>
      <c r="H64" s="37"/>
      <c r="K64" s="38"/>
    </row>
    <row r="65" spans="1:11" ht="15.75">
      <c r="A65" s="22">
        <v>61</v>
      </c>
      <c r="B65" s="23" t="s">
        <v>90</v>
      </c>
      <c r="C65" s="72" t="s">
        <v>133</v>
      </c>
      <c r="D65" s="31"/>
      <c r="E65" s="32">
        <v>2000000</v>
      </c>
      <c r="F65" s="32"/>
      <c r="G65" s="31"/>
      <c r="H65" s="37"/>
      <c r="K65" s="38"/>
    </row>
    <row r="66" spans="1:11" ht="15.75">
      <c r="A66" s="30">
        <v>62</v>
      </c>
      <c r="B66" s="23" t="s">
        <v>90</v>
      </c>
      <c r="C66" s="80" t="s">
        <v>91</v>
      </c>
      <c r="D66" s="81" t="s">
        <v>92</v>
      </c>
      <c r="E66" s="82"/>
      <c r="F66" s="82"/>
      <c r="G66" s="81"/>
      <c r="H66" s="83"/>
      <c r="K66" s="38"/>
    </row>
    <row r="67" spans="1:11" ht="15.75">
      <c r="A67" s="22">
        <v>63</v>
      </c>
      <c r="B67" s="23" t="s">
        <v>90</v>
      </c>
      <c r="C67" s="80" t="s">
        <v>93</v>
      </c>
      <c r="D67" s="81"/>
      <c r="E67" s="82"/>
      <c r="F67" s="82">
        <v>3256000</v>
      </c>
      <c r="G67" s="81"/>
      <c r="H67" s="83"/>
      <c r="K67" s="38"/>
    </row>
    <row r="68" spans="1:11" ht="15.75">
      <c r="A68" s="30">
        <v>64</v>
      </c>
      <c r="B68" s="79" t="s">
        <v>94</v>
      </c>
      <c r="C68" s="80" t="s">
        <v>95</v>
      </c>
      <c r="D68" s="81"/>
      <c r="E68" s="82">
        <v>1000000</v>
      </c>
      <c r="F68" s="82"/>
      <c r="G68" s="81"/>
      <c r="H68" s="83"/>
      <c r="K68" s="38"/>
    </row>
    <row r="69" spans="1:11" ht="31.5">
      <c r="A69" s="22">
        <v>65</v>
      </c>
      <c r="B69" s="79" t="s">
        <v>94</v>
      </c>
      <c r="C69" s="84" t="s">
        <v>134</v>
      </c>
      <c r="D69" s="81"/>
      <c r="E69" s="82">
        <v>300000</v>
      </c>
      <c r="F69" s="82"/>
      <c r="G69" s="81"/>
      <c r="H69" s="83"/>
      <c r="K69" s="38"/>
    </row>
    <row r="70" spans="1:11" ht="15.75">
      <c r="A70" s="30">
        <v>66</v>
      </c>
      <c r="B70" s="79" t="s">
        <v>94</v>
      </c>
      <c r="C70" s="80" t="s">
        <v>135</v>
      </c>
      <c r="D70" s="81"/>
      <c r="E70" s="82">
        <v>500000</v>
      </c>
      <c r="F70" s="82"/>
      <c r="G70" s="81"/>
      <c r="H70" s="83"/>
      <c r="K70" s="38"/>
    </row>
    <row r="71" spans="1:11" ht="15.75">
      <c r="A71" s="22">
        <v>67</v>
      </c>
      <c r="B71" s="79" t="s">
        <v>94</v>
      </c>
      <c r="C71" s="80" t="s">
        <v>136</v>
      </c>
      <c r="D71" s="81"/>
      <c r="E71" s="82">
        <v>2672000</v>
      </c>
      <c r="F71" s="82"/>
      <c r="G71" s="81"/>
      <c r="H71" s="83"/>
      <c r="K71" s="38"/>
    </row>
    <row r="72" spans="1:11" ht="15.75">
      <c r="A72" s="30">
        <v>68</v>
      </c>
      <c r="B72" s="79" t="s">
        <v>94</v>
      </c>
      <c r="C72" s="80" t="s">
        <v>96</v>
      </c>
      <c r="D72" s="81"/>
      <c r="E72" s="82">
        <v>500000</v>
      </c>
      <c r="F72" s="82"/>
      <c r="G72" s="81"/>
      <c r="H72" s="83"/>
      <c r="K72" s="38"/>
    </row>
    <row r="73" spans="1:11" ht="15.75">
      <c r="A73" s="22">
        <v>69</v>
      </c>
      <c r="B73" s="79" t="s">
        <v>94</v>
      </c>
      <c r="C73" s="80" t="s">
        <v>125</v>
      </c>
      <c r="D73" s="81"/>
      <c r="E73" s="82">
        <v>300000</v>
      </c>
      <c r="F73" s="82"/>
      <c r="G73" s="81"/>
      <c r="H73" s="83"/>
      <c r="K73" s="38"/>
    </row>
    <row r="74" spans="1:11" ht="15.75">
      <c r="A74" s="30">
        <v>70</v>
      </c>
      <c r="B74" s="79" t="s">
        <v>94</v>
      </c>
      <c r="C74" s="80" t="s">
        <v>137</v>
      </c>
      <c r="D74" s="81"/>
      <c r="E74" s="82">
        <v>500000</v>
      </c>
      <c r="F74" s="82"/>
      <c r="G74" s="81"/>
      <c r="H74" s="83"/>
      <c r="K74" s="38"/>
    </row>
    <row r="75" spans="1:11" ht="15.75">
      <c r="A75" s="22">
        <v>71</v>
      </c>
      <c r="B75" s="79" t="s">
        <v>94</v>
      </c>
      <c r="C75" s="80" t="s">
        <v>125</v>
      </c>
      <c r="D75" s="81"/>
      <c r="E75" s="82">
        <v>300000</v>
      </c>
      <c r="F75" s="82"/>
      <c r="G75" s="81"/>
      <c r="H75" s="83"/>
      <c r="K75" s="38"/>
    </row>
    <row r="76" spans="1:11" ht="15.75">
      <c r="A76" s="30">
        <v>72</v>
      </c>
      <c r="B76" s="79" t="s">
        <v>94</v>
      </c>
      <c r="C76" s="80" t="s">
        <v>8</v>
      </c>
      <c r="D76" s="81"/>
      <c r="E76" s="82">
        <v>500000</v>
      </c>
      <c r="F76" s="82"/>
      <c r="G76" s="81"/>
      <c r="H76" s="83"/>
      <c r="K76" s="38"/>
    </row>
    <row r="77" spans="1:11" ht="31.5">
      <c r="A77" s="22">
        <v>73</v>
      </c>
      <c r="B77" s="79" t="s">
        <v>140</v>
      </c>
      <c r="C77" s="84" t="s">
        <v>138</v>
      </c>
      <c r="D77" s="81"/>
      <c r="E77" s="82">
        <v>4200000</v>
      </c>
      <c r="F77" s="82"/>
      <c r="G77" s="81"/>
      <c r="H77" s="83"/>
      <c r="K77" s="38"/>
    </row>
    <row r="78" spans="1:11" ht="31.5">
      <c r="A78" s="30">
        <v>74</v>
      </c>
      <c r="B78" s="79" t="s">
        <v>140</v>
      </c>
      <c r="C78" s="84" t="s">
        <v>139</v>
      </c>
      <c r="D78" s="81"/>
      <c r="E78" s="82">
        <v>10000</v>
      </c>
      <c r="F78" s="82"/>
      <c r="G78" s="81"/>
      <c r="H78" s="83"/>
      <c r="K78" s="38"/>
    </row>
    <row r="79" spans="1:11" ht="31.5">
      <c r="A79" s="22">
        <v>75</v>
      </c>
      <c r="B79" s="79" t="s">
        <v>140</v>
      </c>
      <c r="C79" s="84" t="s">
        <v>143</v>
      </c>
      <c r="D79" s="81"/>
      <c r="E79" s="82">
        <v>20000</v>
      </c>
      <c r="F79" s="82"/>
      <c r="G79" s="81"/>
      <c r="H79" s="83"/>
      <c r="K79" s="38"/>
    </row>
    <row r="80" spans="1:11" ht="15.75">
      <c r="A80" s="30">
        <v>76</v>
      </c>
      <c r="B80" s="79" t="s">
        <v>140</v>
      </c>
      <c r="C80" s="80" t="s">
        <v>47</v>
      </c>
      <c r="D80" s="81"/>
      <c r="E80" s="82"/>
      <c r="F80" s="82">
        <v>200000</v>
      </c>
      <c r="G80" s="81"/>
      <c r="H80" s="83"/>
      <c r="K80" s="38"/>
    </row>
    <row r="81" spans="1:11" ht="15.75">
      <c r="A81" s="22">
        <v>77</v>
      </c>
      <c r="B81" s="79" t="s">
        <v>140</v>
      </c>
      <c r="C81" s="80" t="s">
        <v>46</v>
      </c>
      <c r="D81" s="81"/>
      <c r="E81" s="82"/>
      <c r="F81" s="82">
        <v>550000</v>
      </c>
      <c r="G81" s="81"/>
      <c r="H81" s="83"/>
      <c r="K81" s="38"/>
    </row>
    <row r="82" spans="1:11" ht="15.75">
      <c r="A82" s="30">
        <v>78</v>
      </c>
      <c r="B82" s="79" t="s">
        <v>140</v>
      </c>
      <c r="C82" s="80" t="s">
        <v>113</v>
      </c>
      <c r="D82" s="81"/>
      <c r="E82" s="82"/>
      <c r="F82" s="82">
        <v>476000</v>
      </c>
      <c r="G82" s="81"/>
      <c r="H82" s="83"/>
      <c r="K82" s="38"/>
    </row>
    <row r="83" spans="1:11" ht="15.75">
      <c r="A83" s="22">
        <v>79</v>
      </c>
      <c r="B83" s="79" t="s">
        <v>140</v>
      </c>
      <c r="C83" s="80" t="s">
        <v>49</v>
      </c>
      <c r="D83" s="81"/>
      <c r="E83" s="82"/>
      <c r="F83" s="82">
        <v>500000</v>
      </c>
      <c r="G83" s="81"/>
      <c r="H83" s="83"/>
      <c r="K83" s="38"/>
    </row>
    <row r="84" spans="1:11" ht="15.75">
      <c r="A84" s="30">
        <v>80</v>
      </c>
      <c r="B84" s="79" t="s">
        <v>140</v>
      </c>
      <c r="C84" s="80" t="s">
        <v>51</v>
      </c>
      <c r="D84" s="81"/>
      <c r="E84" s="82"/>
      <c r="F84" s="82">
        <v>12000</v>
      </c>
      <c r="G84" s="81"/>
      <c r="H84" s="83"/>
      <c r="K84" s="38"/>
    </row>
    <row r="85" spans="1:11" ht="31.5">
      <c r="A85" s="22">
        <v>81</v>
      </c>
      <c r="B85" s="79" t="s">
        <v>140</v>
      </c>
      <c r="C85" s="84" t="s">
        <v>114</v>
      </c>
      <c r="D85" s="81"/>
      <c r="E85" s="82"/>
      <c r="F85" s="82">
        <v>106000</v>
      </c>
      <c r="G85" s="81"/>
      <c r="H85" s="83"/>
      <c r="K85" s="38"/>
    </row>
    <row r="86" spans="1:11" ht="31.5">
      <c r="A86" s="30">
        <v>82</v>
      </c>
      <c r="B86" s="79" t="s">
        <v>140</v>
      </c>
      <c r="C86" s="84" t="s">
        <v>98</v>
      </c>
      <c r="D86" s="81"/>
      <c r="E86" s="82"/>
      <c r="F86" s="82">
        <v>1000000</v>
      </c>
      <c r="G86" s="81"/>
      <c r="H86" s="83"/>
      <c r="K86" s="38"/>
    </row>
    <row r="87" spans="1:11" ht="15.75">
      <c r="A87" s="22">
        <v>83</v>
      </c>
      <c r="B87" s="79" t="s">
        <v>140</v>
      </c>
      <c r="C87" s="80" t="s">
        <v>97</v>
      </c>
      <c r="D87" s="81"/>
      <c r="E87" s="82">
        <v>28991</v>
      </c>
      <c r="F87" s="82"/>
      <c r="G87" s="81"/>
      <c r="H87" s="83"/>
      <c r="K87" s="38"/>
    </row>
    <row r="88" spans="1:11" ht="31.5">
      <c r="A88" s="30">
        <v>84</v>
      </c>
      <c r="B88" s="79" t="s">
        <v>140</v>
      </c>
      <c r="C88" s="84" t="s">
        <v>141</v>
      </c>
      <c r="D88" s="99" t="s">
        <v>142</v>
      </c>
      <c r="E88" s="82"/>
      <c r="F88" s="82"/>
      <c r="G88" s="81"/>
      <c r="H88" s="83"/>
      <c r="K88" s="38"/>
    </row>
    <row r="89" spans="1:11" ht="31.5">
      <c r="A89" s="22">
        <v>85</v>
      </c>
      <c r="B89" s="79" t="s">
        <v>140</v>
      </c>
      <c r="C89" s="84" t="s">
        <v>127</v>
      </c>
      <c r="D89" s="99" t="s">
        <v>92</v>
      </c>
      <c r="E89" s="82"/>
      <c r="F89" s="82"/>
      <c r="G89" s="81"/>
      <c r="H89" s="83"/>
      <c r="K89" s="38"/>
    </row>
    <row r="90" spans="1:11" ht="15.75">
      <c r="A90" s="30">
        <v>86</v>
      </c>
      <c r="B90" s="79" t="s">
        <v>100</v>
      </c>
      <c r="C90" s="80" t="s">
        <v>63</v>
      </c>
      <c r="D90" s="81"/>
      <c r="E90" s="82">
        <v>200000</v>
      </c>
      <c r="F90" s="82"/>
      <c r="G90" s="81"/>
      <c r="H90" s="83"/>
      <c r="K90" s="38"/>
    </row>
    <row r="91" spans="1:11" ht="15.75">
      <c r="A91" s="22">
        <v>87</v>
      </c>
      <c r="B91" s="79" t="s">
        <v>100</v>
      </c>
      <c r="C91" s="80" t="s">
        <v>102</v>
      </c>
      <c r="D91" s="81"/>
      <c r="E91" s="82">
        <v>300000</v>
      </c>
      <c r="F91" s="82"/>
      <c r="G91" s="81"/>
      <c r="H91" s="83"/>
      <c r="K91" s="38"/>
    </row>
    <row r="92" spans="1:11" ht="15.75">
      <c r="A92" s="30">
        <v>88</v>
      </c>
      <c r="B92" s="79" t="s">
        <v>100</v>
      </c>
      <c r="C92" s="80" t="s">
        <v>12</v>
      </c>
      <c r="D92" s="81"/>
      <c r="E92" s="82">
        <v>500000</v>
      </c>
      <c r="F92" s="82"/>
      <c r="G92" s="81"/>
      <c r="H92" s="83"/>
      <c r="K92" s="38"/>
    </row>
    <row r="93" spans="1:11" ht="31.5">
      <c r="A93" s="22">
        <v>89</v>
      </c>
      <c r="B93" s="79" t="s">
        <v>100</v>
      </c>
      <c r="C93" s="84" t="s">
        <v>101</v>
      </c>
      <c r="D93" s="81"/>
      <c r="E93" s="82">
        <v>9000000</v>
      </c>
      <c r="F93" s="82"/>
      <c r="G93" s="81"/>
      <c r="H93" s="83"/>
      <c r="K93" s="38"/>
    </row>
    <row r="94" spans="1:11" ht="15.75">
      <c r="A94" s="30">
        <v>90</v>
      </c>
      <c r="B94" s="79" t="s">
        <v>100</v>
      </c>
      <c r="C94" s="80" t="s">
        <v>47</v>
      </c>
      <c r="D94" s="81"/>
      <c r="E94" s="82"/>
      <c r="F94" s="82">
        <v>200000</v>
      </c>
      <c r="G94" s="81"/>
      <c r="H94" s="83"/>
      <c r="K94" s="38"/>
    </row>
    <row r="95" spans="1:11" ht="15.75">
      <c r="A95" s="22">
        <v>91</v>
      </c>
      <c r="B95" s="79" t="s">
        <v>100</v>
      </c>
      <c r="C95" s="80" t="s">
        <v>46</v>
      </c>
      <c r="D95" s="81"/>
      <c r="E95" s="82"/>
      <c r="F95" s="82">
        <v>550000</v>
      </c>
      <c r="G95" s="81"/>
      <c r="H95" s="83"/>
      <c r="K95" s="38"/>
    </row>
    <row r="96" spans="1:11" ht="15.75">
      <c r="A96" s="30">
        <v>92</v>
      </c>
      <c r="B96" s="79" t="s">
        <v>100</v>
      </c>
      <c r="C96" s="80" t="s">
        <v>103</v>
      </c>
      <c r="D96" s="81"/>
      <c r="E96" s="82"/>
      <c r="F96" s="82">
        <v>120000</v>
      </c>
      <c r="G96" s="81"/>
      <c r="H96" s="83"/>
      <c r="K96" s="38"/>
    </row>
    <row r="97" spans="1:11" ht="15.75">
      <c r="A97" s="22">
        <v>93</v>
      </c>
      <c r="B97" s="79" t="s">
        <v>100</v>
      </c>
      <c r="C97" s="80" t="s">
        <v>104</v>
      </c>
      <c r="D97" s="81"/>
      <c r="E97" s="82"/>
      <c r="F97" s="82">
        <v>250000</v>
      </c>
      <c r="G97" s="81"/>
      <c r="H97" s="83"/>
      <c r="K97" s="38"/>
    </row>
    <row r="98" spans="1:11" ht="15.75">
      <c r="A98" s="30">
        <v>94</v>
      </c>
      <c r="B98" s="79" t="s">
        <v>100</v>
      </c>
      <c r="C98" s="80" t="s">
        <v>105</v>
      </c>
      <c r="D98" s="81"/>
      <c r="E98" s="82"/>
      <c r="F98" s="82">
        <v>60000</v>
      </c>
      <c r="G98" s="81"/>
      <c r="H98" s="83"/>
      <c r="K98" s="38"/>
    </row>
    <row r="99" spans="1:11" ht="15.75">
      <c r="A99" s="22">
        <v>95</v>
      </c>
      <c r="B99" s="79" t="s">
        <v>100</v>
      </c>
      <c r="C99" s="80" t="s">
        <v>106</v>
      </c>
      <c r="D99" s="81"/>
      <c r="E99" s="82"/>
      <c r="F99" s="82">
        <v>50000</v>
      </c>
      <c r="G99" s="81"/>
      <c r="H99" s="83"/>
      <c r="K99" s="38"/>
    </row>
    <row r="100" spans="1:11" ht="15.75">
      <c r="A100" s="30">
        <v>96</v>
      </c>
      <c r="B100" s="79" t="s">
        <v>100</v>
      </c>
      <c r="C100" s="80" t="s">
        <v>107</v>
      </c>
      <c r="D100" s="81"/>
      <c r="E100" s="82"/>
      <c r="F100" s="82">
        <v>95000</v>
      </c>
      <c r="G100" s="81"/>
      <c r="H100" s="83"/>
      <c r="K100" s="38"/>
    </row>
    <row r="101" spans="1:11" ht="15.75">
      <c r="A101" s="22">
        <v>97</v>
      </c>
      <c r="B101" s="79" t="s">
        <v>100</v>
      </c>
      <c r="C101" s="80" t="s">
        <v>108</v>
      </c>
      <c r="D101" s="81"/>
      <c r="E101" s="82"/>
      <c r="F101" s="82">
        <v>45000</v>
      </c>
      <c r="G101" s="81"/>
      <c r="H101" s="83"/>
      <c r="K101" s="38"/>
    </row>
    <row r="102" spans="1:11" ht="15.75">
      <c r="A102" s="30">
        <v>98</v>
      </c>
      <c r="B102" s="79" t="s">
        <v>100</v>
      </c>
      <c r="C102" s="80" t="s">
        <v>51</v>
      </c>
      <c r="D102" s="81"/>
      <c r="E102" s="82"/>
      <c r="F102" s="82">
        <v>12000</v>
      </c>
      <c r="G102" s="81"/>
      <c r="H102" s="83"/>
      <c r="K102" s="38"/>
    </row>
    <row r="103" spans="1:11" ht="15.75">
      <c r="A103" s="22">
        <v>99</v>
      </c>
      <c r="B103" s="79" t="s">
        <v>100</v>
      </c>
      <c r="C103" s="80" t="s">
        <v>109</v>
      </c>
      <c r="D103" s="81"/>
      <c r="E103" s="82"/>
      <c r="F103" s="82">
        <v>15000</v>
      </c>
      <c r="G103" s="81"/>
      <c r="H103" s="83"/>
      <c r="K103" s="38"/>
    </row>
    <row r="104" spans="1:11" ht="15.75">
      <c r="A104" s="30">
        <v>100</v>
      </c>
      <c r="B104" s="79" t="s">
        <v>100</v>
      </c>
      <c r="C104" s="80" t="s">
        <v>48</v>
      </c>
      <c r="D104" s="81"/>
      <c r="E104" s="82"/>
      <c r="F104" s="82">
        <v>476000</v>
      </c>
      <c r="G104" s="81"/>
      <c r="H104" s="83"/>
      <c r="K104" s="38"/>
    </row>
    <row r="105" spans="1:11" ht="15.75">
      <c r="A105" s="49">
        <v>101</v>
      </c>
      <c r="B105" s="86" t="s">
        <v>100</v>
      </c>
      <c r="C105" s="73" t="s">
        <v>110</v>
      </c>
      <c r="D105" s="47"/>
      <c r="E105" s="48"/>
      <c r="F105" s="48">
        <v>380000</v>
      </c>
      <c r="G105" s="47"/>
      <c r="H105" s="49"/>
      <c r="K105" s="45"/>
    </row>
    <row r="106" spans="1:11" ht="15.75">
      <c r="A106" s="50"/>
      <c r="B106" s="51"/>
      <c r="C106" s="74"/>
      <c r="D106" s="53"/>
      <c r="E106" s="54">
        <f>SUM(E5:E105)</f>
        <v>47130991</v>
      </c>
      <c r="F106" s="55">
        <f>SUM(F6:F105)</f>
        <v>15643000</v>
      </c>
      <c r="G106" s="56">
        <f>G4+E106-F106</f>
        <v>318125004</v>
      </c>
      <c r="H106" s="53"/>
      <c r="K106" s="45"/>
    </row>
    <row r="109" spans="1:11" ht="17.25">
      <c r="K109" s="58"/>
    </row>
    <row r="110" spans="1:11">
      <c r="K110" s="59"/>
    </row>
    <row r="111" spans="1:11">
      <c r="K111" s="59"/>
    </row>
    <row r="112" spans="1:11">
      <c r="K112" s="59"/>
    </row>
    <row r="113" spans="11:11">
      <c r="K113" s="59"/>
    </row>
    <row r="114" spans="11:11">
      <c r="K114" s="59"/>
    </row>
    <row r="115" spans="11:11">
      <c r="K115" s="59"/>
    </row>
    <row r="116" spans="11:11">
      <c r="K116" s="59"/>
    </row>
    <row r="117" spans="11:11">
      <c r="K117" s="59"/>
    </row>
    <row r="118" spans="11:11">
      <c r="K118" s="59"/>
    </row>
    <row r="119" spans="11:11">
      <c r="K119" s="59"/>
    </row>
    <row r="120" spans="11:11">
      <c r="K120" s="59"/>
    </row>
    <row r="121" spans="11:11">
      <c r="K121" s="59"/>
    </row>
    <row r="122" spans="11:11">
      <c r="K122" s="59"/>
    </row>
    <row r="123" spans="11:11">
      <c r="K123" s="59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opLeftCell="A25" workbookViewId="0">
      <selection activeCell="G42" sqref="G42"/>
    </sheetView>
  </sheetViews>
  <sheetFormatPr defaultRowHeight="15"/>
  <cols>
    <col min="2" max="2" width="11.28515625" style="57" bestFit="1" customWidth="1"/>
    <col min="3" max="3" width="17.42578125" style="75" customWidth="1"/>
    <col min="4" max="4" width="16" customWidth="1"/>
    <col min="5" max="5" width="11.28515625" bestFit="1" customWidth="1"/>
    <col min="6" max="6" width="12.5703125" customWidth="1"/>
    <col min="7" max="7" width="14.7109375" customWidth="1"/>
    <col min="10" max="10" width="14.140625" customWidth="1"/>
  </cols>
  <sheetData>
    <row r="1" spans="1:15" ht="15.75">
      <c r="A1" s="1" t="s">
        <v>144</v>
      </c>
      <c r="B1" s="2"/>
      <c r="C1" s="60"/>
      <c r="D1" s="3"/>
      <c r="E1" s="4"/>
      <c r="F1" s="5"/>
      <c r="G1" s="5"/>
      <c r="H1" s="6"/>
    </row>
    <row r="2" spans="1:15" ht="15.75">
      <c r="A2" s="7"/>
      <c r="B2" s="8"/>
      <c r="C2" s="61"/>
      <c r="D2" s="5"/>
      <c r="E2" s="10"/>
      <c r="F2" s="5"/>
      <c r="G2" s="5"/>
      <c r="H2" s="6"/>
    </row>
    <row r="3" spans="1:15" ht="15.75">
      <c r="A3" s="11" t="s">
        <v>0</v>
      </c>
      <c r="B3" s="12" t="s">
        <v>1</v>
      </c>
      <c r="C3" s="62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5" ht="15.75">
      <c r="A4" s="14"/>
      <c r="B4" s="15" t="s">
        <v>145</v>
      </c>
      <c r="C4" s="63"/>
      <c r="D4" s="17"/>
      <c r="E4" s="18"/>
      <c r="F4" s="19"/>
      <c r="G4" s="20">
        <f>thang3.2024!G106</f>
        <v>318125004</v>
      </c>
      <c r="H4" s="21"/>
    </row>
    <row r="5" spans="1:15" ht="31.5">
      <c r="A5" s="22">
        <v>1</v>
      </c>
      <c r="B5" s="23" t="s">
        <v>146</v>
      </c>
      <c r="C5" s="24" t="s">
        <v>147</v>
      </c>
      <c r="D5" s="100" t="s">
        <v>148</v>
      </c>
      <c r="E5" s="26"/>
      <c r="F5" s="25"/>
      <c r="G5" s="27"/>
      <c r="H5" s="28"/>
      <c r="J5" s="29"/>
      <c r="K5" s="29"/>
      <c r="M5" s="29"/>
    </row>
    <row r="6" spans="1:15" ht="16.5">
      <c r="A6" s="30">
        <v>2</v>
      </c>
      <c r="B6" s="23" t="s">
        <v>149</v>
      </c>
      <c r="C6" s="24" t="s">
        <v>150</v>
      </c>
      <c r="D6" s="31"/>
      <c r="E6" s="32">
        <v>500000</v>
      </c>
      <c r="F6" s="32"/>
      <c r="G6" s="31"/>
      <c r="H6" s="33"/>
      <c r="J6" s="29"/>
      <c r="K6" s="29"/>
      <c r="M6" s="29"/>
    </row>
    <row r="7" spans="1:15" ht="31.5">
      <c r="A7" s="22">
        <v>3</v>
      </c>
      <c r="B7" s="23" t="s">
        <v>151</v>
      </c>
      <c r="C7" s="24" t="s">
        <v>152</v>
      </c>
      <c r="D7" s="31"/>
      <c r="E7" s="32">
        <v>500000</v>
      </c>
      <c r="F7" s="32"/>
      <c r="G7" s="31"/>
      <c r="H7" s="35"/>
      <c r="J7" s="29"/>
      <c r="K7" s="29"/>
      <c r="M7" s="29"/>
    </row>
    <row r="8" spans="1:15" ht="16.5">
      <c r="A8" s="30">
        <v>4</v>
      </c>
      <c r="B8" s="23" t="s">
        <v>153</v>
      </c>
      <c r="C8" s="64" t="s">
        <v>40</v>
      </c>
      <c r="D8" s="31"/>
      <c r="E8" s="32">
        <v>1000000</v>
      </c>
      <c r="F8" s="32"/>
      <c r="G8" s="31"/>
      <c r="H8" s="35"/>
      <c r="J8" s="29"/>
      <c r="K8" s="29"/>
      <c r="M8" s="29"/>
    </row>
    <row r="9" spans="1:15" ht="31.5">
      <c r="A9" s="22">
        <v>5</v>
      </c>
      <c r="B9" s="23" t="s">
        <v>154</v>
      </c>
      <c r="C9" s="24" t="s">
        <v>34</v>
      </c>
      <c r="D9" s="36"/>
      <c r="E9" s="32">
        <v>1000000</v>
      </c>
      <c r="F9" s="32"/>
      <c r="G9" s="31"/>
      <c r="H9" s="35"/>
      <c r="J9" s="29"/>
      <c r="K9" s="29"/>
      <c r="M9" s="29"/>
    </row>
    <row r="10" spans="1:15" ht="31.5">
      <c r="A10" s="30">
        <v>6</v>
      </c>
      <c r="B10" s="23" t="s">
        <v>154</v>
      </c>
      <c r="C10" s="24" t="s">
        <v>163</v>
      </c>
      <c r="D10" s="36"/>
      <c r="E10" s="32">
        <v>500000</v>
      </c>
      <c r="F10" s="32"/>
      <c r="G10" s="31"/>
      <c r="H10" s="35"/>
      <c r="J10" s="29"/>
      <c r="K10" s="29"/>
      <c r="M10" s="29"/>
    </row>
    <row r="11" spans="1:15" ht="31.5">
      <c r="A11" s="22">
        <v>7</v>
      </c>
      <c r="B11" s="23" t="s">
        <v>154</v>
      </c>
      <c r="C11" s="24" t="s">
        <v>164</v>
      </c>
      <c r="D11" s="36"/>
      <c r="E11" s="32">
        <v>500000</v>
      </c>
      <c r="F11" s="32"/>
      <c r="G11" s="31"/>
      <c r="H11" s="35"/>
      <c r="J11" s="29"/>
      <c r="K11" s="29"/>
      <c r="M11" s="29"/>
    </row>
    <row r="12" spans="1:15" ht="31.5">
      <c r="A12" s="30">
        <v>8</v>
      </c>
      <c r="B12" s="23" t="s">
        <v>154</v>
      </c>
      <c r="C12" s="24" t="s">
        <v>165</v>
      </c>
      <c r="D12" s="36"/>
      <c r="E12" s="32">
        <v>500000</v>
      </c>
      <c r="F12" s="32"/>
      <c r="G12" s="31"/>
      <c r="H12" s="35"/>
      <c r="J12" s="29"/>
      <c r="K12" s="29"/>
      <c r="M12" s="29"/>
    </row>
    <row r="13" spans="1:15" ht="16.5">
      <c r="A13" s="22">
        <v>9</v>
      </c>
      <c r="B13" s="23" t="s">
        <v>154</v>
      </c>
      <c r="C13" s="24" t="s">
        <v>166</v>
      </c>
      <c r="D13" s="36"/>
      <c r="E13" s="32">
        <v>500000</v>
      </c>
      <c r="F13" s="32"/>
      <c r="G13" s="31"/>
      <c r="H13" s="35"/>
      <c r="J13" s="29"/>
      <c r="K13" s="29"/>
      <c r="M13" s="29"/>
    </row>
    <row r="14" spans="1:15" ht="31.5">
      <c r="A14" s="30">
        <v>10</v>
      </c>
      <c r="B14" s="23" t="s">
        <v>146</v>
      </c>
      <c r="C14" s="24" t="s">
        <v>167</v>
      </c>
      <c r="D14" s="36"/>
      <c r="E14" s="32">
        <v>1500000</v>
      </c>
      <c r="F14" s="32"/>
      <c r="G14" s="31"/>
      <c r="H14" s="35"/>
      <c r="J14" s="29"/>
      <c r="K14" s="29"/>
      <c r="M14" s="29"/>
      <c r="O14" s="38"/>
    </row>
    <row r="15" spans="1:15" ht="16.5">
      <c r="A15" s="22">
        <v>11</v>
      </c>
      <c r="B15" s="23" t="s">
        <v>146</v>
      </c>
      <c r="C15" s="24" t="s">
        <v>179</v>
      </c>
      <c r="D15" s="36" t="s">
        <v>92</v>
      </c>
      <c r="E15" s="32"/>
      <c r="F15" s="32"/>
      <c r="G15" s="31"/>
      <c r="H15" s="35"/>
      <c r="J15" s="29"/>
      <c r="K15" s="29"/>
      <c r="M15" s="29"/>
      <c r="O15" s="38"/>
    </row>
    <row r="16" spans="1:15" ht="16.5">
      <c r="A16" s="30">
        <v>12</v>
      </c>
      <c r="B16" s="23" t="s">
        <v>146</v>
      </c>
      <c r="C16" s="24" t="s">
        <v>176</v>
      </c>
      <c r="D16" s="36"/>
      <c r="E16" s="32"/>
      <c r="F16" s="32">
        <v>476000</v>
      </c>
      <c r="G16" s="31"/>
      <c r="H16" s="35"/>
      <c r="J16" s="29"/>
      <c r="K16" s="29"/>
      <c r="M16" s="29"/>
      <c r="O16" s="38"/>
    </row>
    <row r="17" spans="1:15" ht="16.5">
      <c r="A17" s="22">
        <v>13</v>
      </c>
      <c r="B17" s="23" t="s">
        <v>146</v>
      </c>
      <c r="C17" s="24" t="s">
        <v>49</v>
      </c>
      <c r="D17" s="36"/>
      <c r="E17" s="32"/>
      <c r="F17" s="32">
        <v>500000</v>
      </c>
      <c r="G17" s="31"/>
      <c r="H17" s="35"/>
      <c r="J17" s="29"/>
      <c r="K17" s="29"/>
      <c r="M17" s="29"/>
      <c r="O17" s="38"/>
    </row>
    <row r="18" spans="1:15" ht="16.5">
      <c r="A18" s="30">
        <v>14</v>
      </c>
      <c r="B18" s="23" t="s">
        <v>146</v>
      </c>
      <c r="C18" s="24" t="s">
        <v>46</v>
      </c>
      <c r="D18" s="36"/>
      <c r="E18" s="32"/>
      <c r="F18" s="32">
        <v>750000</v>
      </c>
      <c r="G18" s="31"/>
      <c r="H18" s="35"/>
      <c r="J18" s="29"/>
      <c r="K18" s="29"/>
      <c r="M18" s="29"/>
      <c r="O18" s="38"/>
    </row>
    <row r="19" spans="1:15" ht="31.5">
      <c r="A19" s="22">
        <v>15</v>
      </c>
      <c r="B19" s="23" t="s">
        <v>155</v>
      </c>
      <c r="C19" s="24" t="s">
        <v>168</v>
      </c>
      <c r="D19" s="36"/>
      <c r="E19" s="32">
        <v>150000</v>
      </c>
      <c r="F19" s="32"/>
      <c r="G19" s="31"/>
      <c r="H19" s="35"/>
      <c r="J19" s="29"/>
      <c r="K19" s="29"/>
      <c r="M19" s="29"/>
      <c r="O19" s="38"/>
    </row>
    <row r="20" spans="1:15" ht="31.5">
      <c r="A20" s="30">
        <v>16</v>
      </c>
      <c r="B20" s="23" t="s">
        <v>156</v>
      </c>
      <c r="C20" s="24" t="s">
        <v>169</v>
      </c>
      <c r="D20" s="36"/>
      <c r="E20" s="32">
        <v>350000</v>
      </c>
      <c r="F20" s="32"/>
      <c r="G20" s="31"/>
      <c r="H20" s="35"/>
      <c r="J20" s="29"/>
      <c r="K20" s="29"/>
      <c r="M20" s="29"/>
      <c r="O20" s="38"/>
    </row>
    <row r="21" spans="1:15" ht="47.25">
      <c r="A21" s="22">
        <v>17</v>
      </c>
      <c r="B21" s="23" t="s">
        <v>156</v>
      </c>
      <c r="C21" s="24" t="s">
        <v>170</v>
      </c>
      <c r="D21" s="36"/>
      <c r="E21" s="32">
        <v>300000</v>
      </c>
      <c r="F21" s="32"/>
      <c r="G21" s="31"/>
      <c r="H21" s="35"/>
      <c r="J21" s="29"/>
      <c r="K21" s="29"/>
      <c r="M21" s="29"/>
      <c r="O21" s="38"/>
    </row>
    <row r="22" spans="1:15" ht="31.5">
      <c r="A22" s="30">
        <v>18</v>
      </c>
      <c r="B22" s="23" t="s">
        <v>156</v>
      </c>
      <c r="C22" s="24" t="s">
        <v>171</v>
      </c>
      <c r="D22" s="36"/>
      <c r="E22" s="32">
        <v>1000000</v>
      </c>
      <c r="F22" s="32"/>
      <c r="G22" s="31"/>
      <c r="H22" s="35"/>
      <c r="J22" s="29"/>
      <c r="K22" s="29"/>
      <c r="M22" s="29"/>
      <c r="O22" s="38"/>
    </row>
    <row r="23" spans="1:15" ht="16.5">
      <c r="A23" s="22">
        <v>19</v>
      </c>
      <c r="B23" s="23" t="s">
        <v>156</v>
      </c>
      <c r="C23" s="24" t="s">
        <v>179</v>
      </c>
      <c r="D23" s="36" t="s">
        <v>92</v>
      </c>
      <c r="E23" s="32"/>
      <c r="F23" s="32"/>
      <c r="G23" s="31"/>
      <c r="H23" s="35"/>
      <c r="J23" s="29"/>
      <c r="K23" s="29"/>
      <c r="M23" s="29"/>
      <c r="O23" s="38"/>
    </row>
    <row r="24" spans="1:15" ht="16.5">
      <c r="A24" s="30">
        <v>20</v>
      </c>
      <c r="B24" s="23" t="s">
        <v>156</v>
      </c>
      <c r="C24" s="24" t="s">
        <v>51</v>
      </c>
      <c r="D24" s="36"/>
      <c r="E24" s="32"/>
      <c r="F24" s="32">
        <v>24000</v>
      </c>
      <c r="G24" s="31"/>
      <c r="H24" s="35"/>
      <c r="J24" s="29"/>
      <c r="K24" s="29"/>
      <c r="M24" s="29"/>
      <c r="O24" s="38"/>
    </row>
    <row r="25" spans="1:15" ht="16.5">
      <c r="A25" s="22">
        <v>21</v>
      </c>
      <c r="B25" s="23" t="s">
        <v>156</v>
      </c>
      <c r="C25" s="24" t="s">
        <v>48</v>
      </c>
      <c r="D25" s="36"/>
      <c r="E25" s="32"/>
      <c r="F25" s="32">
        <v>476000</v>
      </c>
      <c r="G25" s="31"/>
      <c r="H25" s="35"/>
      <c r="J25" s="29"/>
      <c r="K25" s="29"/>
      <c r="M25" s="29"/>
      <c r="O25" s="38"/>
    </row>
    <row r="26" spans="1:15" ht="16.5">
      <c r="A26" s="30">
        <v>22</v>
      </c>
      <c r="B26" s="23" t="s">
        <v>156</v>
      </c>
      <c r="C26" s="24" t="s">
        <v>177</v>
      </c>
      <c r="D26" s="36"/>
      <c r="E26" s="32"/>
      <c r="F26" s="32">
        <v>500000</v>
      </c>
      <c r="G26" s="31"/>
      <c r="H26" s="35"/>
      <c r="J26" s="29"/>
      <c r="K26" s="29"/>
      <c r="M26" s="29"/>
      <c r="O26" s="38"/>
    </row>
    <row r="27" spans="1:15" ht="16.5">
      <c r="A27" s="22">
        <v>23</v>
      </c>
      <c r="B27" s="23" t="s">
        <v>156</v>
      </c>
      <c r="C27" s="24" t="s">
        <v>46</v>
      </c>
      <c r="D27" s="36"/>
      <c r="E27" s="32"/>
      <c r="F27" s="32">
        <v>750000</v>
      </c>
      <c r="G27" s="31"/>
      <c r="H27" s="35"/>
      <c r="J27" s="29"/>
      <c r="K27" s="29"/>
      <c r="M27" s="29"/>
      <c r="O27" s="38"/>
    </row>
    <row r="28" spans="1:15" ht="31.5">
      <c r="A28" s="30">
        <v>24</v>
      </c>
      <c r="B28" s="23" t="s">
        <v>157</v>
      </c>
      <c r="C28" s="24" t="s">
        <v>172</v>
      </c>
      <c r="D28" s="36"/>
      <c r="E28" s="32">
        <v>500000</v>
      </c>
      <c r="F28" s="32"/>
      <c r="G28" s="31"/>
      <c r="H28" s="35"/>
      <c r="J28" s="29"/>
      <c r="K28" s="29"/>
      <c r="M28" s="29"/>
      <c r="O28" s="38"/>
    </row>
    <row r="29" spans="1:15" ht="16.5">
      <c r="A29" s="22">
        <v>25</v>
      </c>
      <c r="B29" s="23" t="s">
        <v>158</v>
      </c>
      <c r="C29" s="76" t="s">
        <v>166</v>
      </c>
      <c r="D29" s="36"/>
      <c r="E29" s="32">
        <v>500000</v>
      </c>
      <c r="F29" s="32"/>
      <c r="G29" s="31"/>
      <c r="H29" s="35"/>
      <c r="J29" s="29"/>
      <c r="K29" s="29"/>
      <c r="M29" s="29"/>
      <c r="O29" s="38"/>
    </row>
    <row r="30" spans="1:15" ht="16.5">
      <c r="A30" s="30">
        <v>26</v>
      </c>
      <c r="B30" s="23" t="s">
        <v>159</v>
      </c>
      <c r="C30" s="76" t="s">
        <v>88</v>
      </c>
      <c r="D30" s="36"/>
      <c r="E30" s="32">
        <v>500000</v>
      </c>
      <c r="F30" s="32"/>
      <c r="G30" s="31"/>
      <c r="H30" s="35"/>
      <c r="J30" s="29"/>
      <c r="K30" s="29"/>
      <c r="M30" s="29"/>
      <c r="O30" s="38"/>
    </row>
    <row r="31" spans="1:15" ht="16.5">
      <c r="A31" s="22">
        <v>27</v>
      </c>
      <c r="B31" s="23" t="s">
        <v>160</v>
      </c>
      <c r="C31" s="64" t="s">
        <v>173</v>
      </c>
      <c r="D31" s="36"/>
      <c r="E31" s="32">
        <v>18012</v>
      </c>
      <c r="F31" s="32"/>
      <c r="G31" s="31"/>
      <c r="H31" s="35"/>
      <c r="J31" s="29"/>
      <c r="K31" s="29"/>
      <c r="M31" s="29"/>
      <c r="O31" s="38"/>
    </row>
    <row r="32" spans="1:15" ht="16.5">
      <c r="A32" s="30">
        <v>28</v>
      </c>
      <c r="B32" s="23" t="s">
        <v>160</v>
      </c>
      <c r="C32" s="64" t="s">
        <v>179</v>
      </c>
      <c r="D32" s="36" t="s">
        <v>92</v>
      </c>
      <c r="E32" s="32"/>
      <c r="F32" s="32"/>
      <c r="G32" s="31"/>
      <c r="H32" s="35"/>
      <c r="J32" s="29"/>
      <c r="K32" s="29"/>
      <c r="M32" s="29"/>
      <c r="O32" s="38"/>
    </row>
    <row r="33" spans="1:15" ht="31.5">
      <c r="A33" s="22">
        <v>29</v>
      </c>
      <c r="B33" s="23" t="s">
        <v>160</v>
      </c>
      <c r="C33" s="64" t="s">
        <v>178</v>
      </c>
      <c r="D33" s="36"/>
      <c r="E33" s="32"/>
      <c r="F33" s="32">
        <v>72000</v>
      </c>
      <c r="G33" s="31"/>
      <c r="H33" s="35"/>
      <c r="J33" s="29"/>
      <c r="K33" s="29"/>
      <c r="M33" s="29"/>
      <c r="O33" s="38"/>
    </row>
    <row r="34" spans="1:15" ht="16.5">
      <c r="A34" s="30">
        <v>30</v>
      </c>
      <c r="B34" s="23" t="s">
        <v>160</v>
      </c>
      <c r="C34" s="64" t="s">
        <v>48</v>
      </c>
      <c r="D34" s="36"/>
      <c r="E34" s="32"/>
      <c r="F34" s="32">
        <v>504000</v>
      </c>
      <c r="G34" s="31"/>
      <c r="H34" s="35"/>
      <c r="J34" s="29"/>
      <c r="K34" s="29"/>
      <c r="M34" s="29"/>
      <c r="O34" s="38"/>
    </row>
    <row r="35" spans="1:15" ht="16.5">
      <c r="A35" s="22">
        <v>31</v>
      </c>
      <c r="B35" s="23" t="s">
        <v>160</v>
      </c>
      <c r="C35" s="64" t="s">
        <v>49</v>
      </c>
      <c r="D35" s="36"/>
      <c r="E35" s="32"/>
      <c r="F35" s="32">
        <v>500000</v>
      </c>
      <c r="G35" s="31"/>
      <c r="H35" s="35"/>
      <c r="J35" s="29"/>
      <c r="K35" s="29"/>
      <c r="M35" s="29"/>
      <c r="O35" s="38"/>
    </row>
    <row r="36" spans="1:15" ht="16.5">
      <c r="A36" s="30">
        <v>32</v>
      </c>
      <c r="B36" s="23" t="s">
        <v>160</v>
      </c>
      <c r="C36" s="64" t="s">
        <v>46</v>
      </c>
      <c r="D36" s="36"/>
      <c r="E36" s="32"/>
      <c r="F36" s="32">
        <v>750000</v>
      </c>
      <c r="G36" s="31"/>
      <c r="H36" s="35"/>
      <c r="J36" s="29"/>
      <c r="K36" s="29"/>
      <c r="M36" s="29"/>
      <c r="O36" s="38"/>
    </row>
    <row r="37" spans="1:15" ht="16.5">
      <c r="A37" s="22">
        <v>33</v>
      </c>
      <c r="B37" s="23" t="s">
        <v>161</v>
      </c>
      <c r="C37" s="64" t="s">
        <v>174</v>
      </c>
      <c r="D37" s="36"/>
      <c r="E37" s="32">
        <v>200000</v>
      </c>
      <c r="F37" s="32"/>
      <c r="G37" s="31"/>
      <c r="H37" s="35"/>
      <c r="J37" s="29"/>
      <c r="K37" s="29"/>
      <c r="M37" s="29"/>
      <c r="O37" s="38"/>
    </row>
    <row r="38" spans="1:15" ht="31.5">
      <c r="A38" s="104">
        <v>34</v>
      </c>
      <c r="B38" s="46" t="s">
        <v>162</v>
      </c>
      <c r="C38" s="101" t="s">
        <v>175</v>
      </c>
      <c r="D38" s="102"/>
      <c r="E38" s="48">
        <v>2000000</v>
      </c>
      <c r="F38" s="48"/>
      <c r="G38" s="47"/>
      <c r="H38" s="103"/>
      <c r="J38" s="29"/>
      <c r="K38" s="29"/>
      <c r="M38" s="29"/>
      <c r="O38" s="38"/>
    </row>
    <row r="39" spans="1:15" ht="15.75">
      <c r="A39" s="50"/>
      <c r="B39" s="51"/>
      <c r="C39" s="74"/>
      <c r="D39" s="53"/>
      <c r="E39" s="54">
        <f>SUM(E5:E38)</f>
        <v>12018012</v>
      </c>
      <c r="F39" s="55">
        <f>SUM(F6:F38)</f>
        <v>5302000</v>
      </c>
      <c r="G39" s="56">
        <f>G4+E39-F39</f>
        <v>324841016</v>
      </c>
      <c r="H39" s="53"/>
      <c r="K39" s="45"/>
    </row>
    <row r="42" spans="1:15" ht="17.25">
      <c r="K42" s="58"/>
    </row>
    <row r="43" spans="1:15">
      <c r="K43" s="59"/>
    </row>
    <row r="44" spans="1:15">
      <c r="K44" s="59"/>
    </row>
    <row r="45" spans="1:15">
      <c r="K45" s="59"/>
    </row>
    <row r="46" spans="1:15">
      <c r="K46" s="59"/>
    </row>
    <row r="47" spans="1:15">
      <c r="K47" s="59"/>
    </row>
    <row r="48" spans="1:15">
      <c r="K48" s="59"/>
    </row>
    <row r="49" spans="11:11">
      <c r="K49" s="59"/>
    </row>
    <row r="50" spans="11:11">
      <c r="K50" s="59"/>
    </row>
    <row r="51" spans="11:11">
      <c r="K51" s="59"/>
    </row>
    <row r="52" spans="11:11">
      <c r="K52" s="59"/>
    </row>
    <row r="53" spans="11:11">
      <c r="K53" s="59"/>
    </row>
    <row r="54" spans="11:11">
      <c r="K54" s="59"/>
    </row>
    <row r="55" spans="11:11">
      <c r="K55" s="59"/>
    </row>
    <row r="56" spans="11:11">
      <c r="K56" s="59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tabSelected="1" topLeftCell="A34" workbookViewId="0">
      <selection activeCell="N45" sqref="N45"/>
    </sheetView>
  </sheetViews>
  <sheetFormatPr defaultRowHeight="15"/>
  <cols>
    <col min="1" max="1" width="5.7109375" customWidth="1"/>
    <col min="2" max="2" width="11.28515625" style="57" bestFit="1" customWidth="1"/>
    <col min="3" max="3" width="17.42578125" style="75" customWidth="1"/>
    <col min="4" max="4" width="16" customWidth="1"/>
    <col min="5" max="5" width="11.28515625" bestFit="1" customWidth="1"/>
    <col min="6" max="6" width="12.5703125" customWidth="1"/>
    <col min="7" max="7" width="14.7109375" customWidth="1"/>
    <col min="10" max="10" width="14.140625" customWidth="1"/>
  </cols>
  <sheetData>
    <row r="1" spans="1:13" ht="15.75">
      <c r="A1" s="1" t="s">
        <v>180</v>
      </c>
      <c r="B1" s="2"/>
      <c r="C1" s="60"/>
      <c r="D1" s="3"/>
      <c r="E1" s="4"/>
      <c r="F1" s="5"/>
      <c r="G1" s="5"/>
      <c r="H1" s="6"/>
    </row>
    <row r="2" spans="1:13" ht="15.75">
      <c r="A2" s="7"/>
      <c r="B2" s="8"/>
      <c r="C2" s="61"/>
      <c r="D2" s="5"/>
      <c r="E2" s="10"/>
      <c r="F2" s="5"/>
      <c r="G2" s="5"/>
      <c r="H2" s="6"/>
    </row>
    <row r="3" spans="1:13" ht="15.75">
      <c r="A3" s="11" t="s">
        <v>0</v>
      </c>
      <c r="B3" s="12" t="s">
        <v>1</v>
      </c>
      <c r="C3" s="62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3" ht="15.75">
      <c r="A4" s="14"/>
      <c r="B4" s="15" t="s">
        <v>181</v>
      </c>
      <c r="C4" s="63"/>
      <c r="D4" s="17"/>
      <c r="E4" s="18"/>
      <c r="F4" s="19"/>
      <c r="G4" s="20">
        <f>thang4.2024!G39</f>
        <v>324841016</v>
      </c>
      <c r="H4" s="21"/>
    </row>
    <row r="5" spans="1:13" ht="16.5">
      <c r="A5" s="30">
        <v>1</v>
      </c>
      <c r="B5" s="23" t="s">
        <v>219</v>
      </c>
      <c r="C5" s="24" t="s">
        <v>222</v>
      </c>
      <c r="D5" s="31"/>
      <c r="E5" s="32">
        <v>500000</v>
      </c>
      <c r="F5" s="32"/>
      <c r="G5" s="31"/>
      <c r="H5" s="33"/>
      <c r="J5" s="29"/>
      <c r="K5" s="29"/>
      <c r="M5" s="29"/>
    </row>
    <row r="6" spans="1:13" ht="16.5">
      <c r="A6" s="22">
        <v>2</v>
      </c>
      <c r="B6" s="23" t="s">
        <v>219</v>
      </c>
      <c r="C6" s="24" t="s">
        <v>221</v>
      </c>
      <c r="D6" s="31"/>
      <c r="E6" s="32">
        <v>1000000</v>
      </c>
      <c r="F6" s="32"/>
      <c r="G6" s="31"/>
      <c r="H6" s="35"/>
      <c r="J6" s="29"/>
      <c r="K6" s="29"/>
      <c r="M6" s="29"/>
    </row>
    <row r="7" spans="1:13" ht="31.5">
      <c r="A7" s="30">
        <v>3</v>
      </c>
      <c r="B7" s="23" t="s">
        <v>219</v>
      </c>
      <c r="C7" s="64" t="s">
        <v>34</v>
      </c>
      <c r="D7" s="31"/>
      <c r="E7" s="32">
        <v>1000000</v>
      </c>
      <c r="F7" s="32"/>
      <c r="G7" s="31"/>
      <c r="H7" s="35"/>
      <c r="J7" s="29"/>
      <c r="K7" s="29"/>
      <c r="M7" s="29"/>
    </row>
    <row r="8" spans="1:13" ht="16.5">
      <c r="A8" s="22">
        <v>4</v>
      </c>
      <c r="B8" s="23" t="s">
        <v>219</v>
      </c>
      <c r="C8" s="24" t="s">
        <v>220</v>
      </c>
      <c r="D8" s="36"/>
      <c r="E8" s="32">
        <v>300000</v>
      </c>
      <c r="F8" s="32"/>
      <c r="G8" s="31"/>
      <c r="H8" s="35"/>
      <c r="J8" s="29"/>
      <c r="K8" s="29"/>
      <c r="M8" s="29"/>
    </row>
    <row r="9" spans="1:13" ht="31.5">
      <c r="A9" s="30">
        <v>5</v>
      </c>
      <c r="B9" s="23" t="s">
        <v>216</v>
      </c>
      <c r="C9" s="24" t="s">
        <v>218</v>
      </c>
      <c r="D9" s="36"/>
      <c r="E9" s="32">
        <v>500000</v>
      </c>
      <c r="F9" s="32"/>
      <c r="G9" s="31"/>
      <c r="H9" s="35"/>
      <c r="J9" s="29"/>
      <c r="K9" s="29"/>
      <c r="M9" s="29"/>
    </row>
    <row r="10" spans="1:13" ht="16.5">
      <c r="A10" s="22">
        <v>6</v>
      </c>
      <c r="B10" s="23" t="s">
        <v>216</v>
      </c>
      <c r="C10" s="24" t="s">
        <v>217</v>
      </c>
      <c r="D10" s="36"/>
      <c r="E10" s="32">
        <v>500000</v>
      </c>
      <c r="F10" s="32"/>
      <c r="G10" s="31"/>
      <c r="H10" s="35"/>
      <c r="J10" s="29"/>
      <c r="K10" s="29"/>
      <c r="M10" s="29"/>
    </row>
    <row r="11" spans="1:13" ht="16.5">
      <c r="A11" s="30">
        <v>7</v>
      </c>
      <c r="B11" s="23" t="s">
        <v>216</v>
      </c>
      <c r="C11" s="24" t="s">
        <v>227</v>
      </c>
      <c r="D11" s="36"/>
      <c r="E11" s="32"/>
      <c r="F11" s="32">
        <v>1300000</v>
      </c>
      <c r="G11" s="31"/>
      <c r="H11" s="35"/>
      <c r="J11" s="29"/>
      <c r="K11" s="29"/>
      <c r="M11" s="29"/>
    </row>
    <row r="12" spans="1:13" ht="16.5">
      <c r="A12" s="22">
        <v>8</v>
      </c>
      <c r="B12" s="23" t="s">
        <v>216</v>
      </c>
      <c r="C12" s="24" t="s">
        <v>48</v>
      </c>
      <c r="D12" s="36"/>
      <c r="E12" s="32"/>
      <c r="F12" s="32">
        <v>504000</v>
      </c>
      <c r="G12" s="31"/>
      <c r="H12" s="35"/>
      <c r="J12" s="29"/>
      <c r="K12" s="29"/>
      <c r="M12" s="29"/>
    </row>
    <row r="13" spans="1:13" ht="16.5">
      <c r="A13" s="30">
        <v>9</v>
      </c>
      <c r="B13" s="23" t="s">
        <v>216</v>
      </c>
      <c r="C13" s="24" t="s">
        <v>49</v>
      </c>
      <c r="D13" s="36"/>
      <c r="E13" s="32"/>
      <c r="F13" s="32">
        <v>550000</v>
      </c>
      <c r="G13" s="31"/>
      <c r="H13" s="35"/>
      <c r="J13" s="29"/>
      <c r="K13" s="29"/>
      <c r="M13" s="29"/>
    </row>
    <row r="14" spans="1:13" ht="16.5">
      <c r="A14" s="22">
        <v>10</v>
      </c>
      <c r="B14" s="23" t="s">
        <v>216</v>
      </c>
      <c r="C14" s="24" t="s">
        <v>228</v>
      </c>
      <c r="D14" s="36"/>
      <c r="E14" s="32"/>
      <c r="F14" s="32">
        <v>740000</v>
      </c>
      <c r="G14" s="31"/>
      <c r="H14" s="35"/>
      <c r="J14" s="29"/>
      <c r="K14" s="29"/>
      <c r="M14" s="29"/>
    </row>
    <row r="15" spans="1:13" ht="16.5">
      <c r="A15" s="30">
        <v>11</v>
      </c>
      <c r="B15" s="23" t="s">
        <v>216</v>
      </c>
      <c r="C15" s="24" t="s">
        <v>46</v>
      </c>
      <c r="D15" s="36"/>
      <c r="E15" s="32"/>
      <c r="F15" s="32">
        <v>750000</v>
      </c>
      <c r="G15" s="31"/>
      <c r="H15" s="35"/>
      <c r="J15" s="29"/>
      <c r="K15" s="29"/>
      <c r="M15" s="29"/>
    </row>
    <row r="16" spans="1:13" ht="16.5">
      <c r="A16" s="22">
        <v>12</v>
      </c>
      <c r="B16" s="23" t="s">
        <v>213</v>
      </c>
      <c r="C16" s="24" t="s">
        <v>215</v>
      </c>
      <c r="D16" s="36"/>
      <c r="E16" s="32">
        <v>500000</v>
      </c>
      <c r="F16" s="32"/>
      <c r="G16" s="31"/>
      <c r="H16" s="35"/>
      <c r="J16" s="29"/>
      <c r="K16" s="29"/>
      <c r="M16" s="29"/>
    </row>
    <row r="17" spans="1:15" ht="16.5">
      <c r="A17" s="30">
        <v>13</v>
      </c>
      <c r="B17" s="23" t="s">
        <v>213</v>
      </c>
      <c r="C17" s="24" t="s">
        <v>214</v>
      </c>
      <c r="D17" s="36"/>
      <c r="E17" s="32">
        <v>500000</v>
      </c>
      <c r="F17" s="32"/>
      <c r="G17" s="31"/>
      <c r="H17" s="35"/>
      <c r="J17" s="29"/>
      <c r="K17" s="29"/>
      <c r="M17" s="29"/>
    </row>
    <row r="18" spans="1:15" ht="16.5">
      <c r="A18" s="22">
        <v>14</v>
      </c>
      <c r="B18" s="23" t="s">
        <v>211</v>
      </c>
      <c r="C18" s="24" t="s">
        <v>212</v>
      </c>
      <c r="D18" s="36"/>
      <c r="E18" s="32">
        <v>1000000</v>
      </c>
      <c r="F18" s="32"/>
      <c r="G18" s="31"/>
      <c r="H18" s="35"/>
      <c r="J18" s="29"/>
      <c r="K18" s="29"/>
      <c r="M18" s="29"/>
      <c r="O18" s="38"/>
    </row>
    <row r="19" spans="1:15" ht="16.5">
      <c r="A19" s="30">
        <v>15</v>
      </c>
      <c r="B19" s="23" t="s">
        <v>209</v>
      </c>
      <c r="C19" s="24" t="s">
        <v>210</v>
      </c>
      <c r="D19" s="36"/>
      <c r="E19" s="32">
        <v>500000</v>
      </c>
      <c r="F19" s="32"/>
      <c r="G19" s="31"/>
      <c r="H19" s="35"/>
      <c r="J19" s="29"/>
      <c r="K19" s="29"/>
      <c r="M19" s="29"/>
      <c r="O19" s="38"/>
    </row>
    <row r="20" spans="1:15" ht="16.5">
      <c r="A20" s="22">
        <v>16</v>
      </c>
      <c r="B20" s="23" t="s">
        <v>225</v>
      </c>
      <c r="C20" s="24" t="s">
        <v>51</v>
      </c>
      <c r="D20" s="36"/>
      <c r="E20" s="32"/>
      <c r="F20" s="32">
        <v>24000</v>
      </c>
      <c r="G20" s="31"/>
      <c r="H20" s="35"/>
      <c r="J20" s="29"/>
      <c r="K20" s="29"/>
      <c r="M20" s="29"/>
      <c r="O20" s="38"/>
    </row>
    <row r="21" spans="1:15" ht="16.5">
      <c r="A21" s="30">
        <v>17</v>
      </c>
      <c r="B21" s="23" t="s">
        <v>225</v>
      </c>
      <c r="C21" s="24" t="s">
        <v>48</v>
      </c>
      <c r="D21" s="36"/>
      <c r="E21" s="32"/>
      <c r="F21" s="32">
        <v>504000</v>
      </c>
      <c r="G21" s="31"/>
      <c r="H21" s="35"/>
      <c r="J21" s="29"/>
      <c r="K21" s="29"/>
      <c r="M21" s="29"/>
      <c r="O21" s="38"/>
    </row>
    <row r="22" spans="1:15" ht="16.5">
      <c r="A22" s="22">
        <v>18</v>
      </c>
      <c r="B22" s="23" t="s">
        <v>225</v>
      </c>
      <c r="C22" s="24" t="s">
        <v>49</v>
      </c>
      <c r="D22" s="36"/>
      <c r="E22" s="32"/>
      <c r="F22" s="32">
        <v>550000</v>
      </c>
      <c r="G22" s="31"/>
      <c r="H22" s="35"/>
      <c r="J22" s="29"/>
      <c r="K22" s="29"/>
      <c r="M22" s="29"/>
      <c r="O22" s="38"/>
    </row>
    <row r="23" spans="1:15" ht="16.5">
      <c r="A23" s="30">
        <v>19</v>
      </c>
      <c r="B23" s="23" t="s">
        <v>225</v>
      </c>
      <c r="C23" s="24" t="s">
        <v>46</v>
      </c>
      <c r="D23" s="36"/>
      <c r="E23" s="32"/>
      <c r="F23" s="32">
        <v>850000</v>
      </c>
      <c r="G23" s="31"/>
      <c r="H23" s="35"/>
      <c r="J23" s="29"/>
      <c r="K23" s="29"/>
      <c r="M23" s="29"/>
      <c r="O23" s="38"/>
    </row>
    <row r="24" spans="1:15" ht="16.5">
      <c r="A24" s="22">
        <v>20</v>
      </c>
      <c r="B24" s="23" t="s">
        <v>225</v>
      </c>
      <c r="C24" s="24" t="s">
        <v>226</v>
      </c>
      <c r="D24" s="36"/>
      <c r="E24" s="32"/>
      <c r="F24" s="32">
        <v>1800000</v>
      </c>
      <c r="G24" s="31"/>
      <c r="H24" s="35"/>
      <c r="J24" s="29"/>
      <c r="K24" s="29"/>
      <c r="M24" s="29"/>
      <c r="O24" s="38"/>
    </row>
    <row r="25" spans="1:15" ht="16.5">
      <c r="A25" s="30">
        <v>21</v>
      </c>
      <c r="B25" s="23" t="s">
        <v>207</v>
      </c>
      <c r="C25" s="24" t="s">
        <v>208</v>
      </c>
      <c r="D25" s="36"/>
      <c r="E25" s="32">
        <v>500000</v>
      </c>
      <c r="F25" s="32"/>
      <c r="G25" s="31"/>
      <c r="H25" s="35"/>
      <c r="J25" s="29"/>
      <c r="K25" s="29"/>
      <c r="M25" s="29"/>
      <c r="O25" s="38"/>
    </row>
    <row r="26" spans="1:15" ht="16.5">
      <c r="A26" s="22">
        <v>22</v>
      </c>
      <c r="B26" s="23" t="s">
        <v>204</v>
      </c>
      <c r="C26" s="24" t="s">
        <v>206</v>
      </c>
      <c r="D26" s="36"/>
      <c r="E26" s="32">
        <v>300000</v>
      </c>
      <c r="F26" s="32"/>
      <c r="G26" s="31"/>
      <c r="H26" s="35"/>
      <c r="J26" s="29"/>
      <c r="K26" s="29"/>
      <c r="M26" s="29"/>
      <c r="O26" s="38"/>
    </row>
    <row r="27" spans="1:15" ht="16.5">
      <c r="A27" s="30">
        <v>23</v>
      </c>
      <c r="B27" s="23" t="s">
        <v>204</v>
      </c>
      <c r="C27" s="24" t="s">
        <v>205</v>
      </c>
      <c r="D27" s="36"/>
      <c r="E27" s="32">
        <v>500000</v>
      </c>
      <c r="F27" s="32"/>
      <c r="G27" s="31"/>
      <c r="H27" s="35"/>
      <c r="J27" s="29"/>
      <c r="K27" s="29"/>
      <c r="M27" s="29"/>
      <c r="O27" s="38"/>
    </row>
    <row r="28" spans="1:15" ht="31.5">
      <c r="A28" s="22">
        <v>24</v>
      </c>
      <c r="B28" s="23" t="s">
        <v>201</v>
      </c>
      <c r="C28" s="24" t="s">
        <v>203</v>
      </c>
      <c r="D28" s="36"/>
      <c r="E28" s="32">
        <v>500000</v>
      </c>
      <c r="F28" s="32"/>
      <c r="G28" s="31"/>
      <c r="H28" s="35"/>
      <c r="J28" s="29"/>
      <c r="K28" s="29"/>
      <c r="M28" s="29"/>
      <c r="O28" s="38"/>
    </row>
    <row r="29" spans="1:15" ht="16.5">
      <c r="A29" s="30">
        <v>25</v>
      </c>
      <c r="B29" s="23" t="s">
        <v>201</v>
      </c>
      <c r="C29" s="24" t="s">
        <v>202</v>
      </c>
      <c r="D29" s="36"/>
      <c r="E29" s="32">
        <v>24952</v>
      </c>
      <c r="F29" s="32"/>
      <c r="G29" s="31"/>
      <c r="H29" s="35"/>
      <c r="J29" s="29"/>
      <c r="K29" s="29"/>
      <c r="M29" s="29"/>
      <c r="O29" s="38"/>
    </row>
    <row r="30" spans="1:15" ht="31.5">
      <c r="A30" s="22">
        <v>26</v>
      </c>
      <c r="B30" s="23" t="s">
        <v>201</v>
      </c>
      <c r="C30" s="24" t="s">
        <v>224</v>
      </c>
      <c r="D30" s="36"/>
      <c r="E30" s="32"/>
      <c r="F30" s="32">
        <v>113000</v>
      </c>
      <c r="G30" s="31"/>
      <c r="H30" s="35"/>
      <c r="J30" s="29"/>
      <c r="K30" s="29"/>
      <c r="M30" s="29"/>
      <c r="O30" s="38"/>
    </row>
    <row r="31" spans="1:15" ht="31.5">
      <c r="A31" s="30">
        <v>27</v>
      </c>
      <c r="B31" s="23" t="s">
        <v>199</v>
      </c>
      <c r="C31" s="24" t="s">
        <v>200</v>
      </c>
      <c r="D31" s="36"/>
      <c r="E31" s="32">
        <v>500000</v>
      </c>
      <c r="F31" s="32"/>
      <c r="G31" s="31"/>
      <c r="H31" s="35"/>
      <c r="J31" s="29"/>
      <c r="K31" s="29"/>
      <c r="M31" s="29"/>
      <c r="O31" s="38"/>
    </row>
    <row r="32" spans="1:15" ht="31.5">
      <c r="A32" s="22">
        <v>28</v>
      </c>
      <c r="B32" s="23" t="s">
        <v>199</v>
      </c>
      <c r="C32" s="105" t="s">
        <v>223</v>
      </c>
      <c r="D32" s="36"/>
      <c r="E32" s="32"/>
      <c r="F32" s="32">
        <v>1650000</v>
      </c>
      <c r="G32" s="31"/>
      <c r="H32" s="35"/>
      <c r="J32" s="29"/>
      <c r="K32" s="29"/>
      <c r="M32" s="29"/>
      <c r="O32" s="38"/>
    </row>
    <row r="33" spans="1:15" ht="16.5">
      <c r="A33" s="30">
        <v>29</v>
      </c>
      <c r="B33" s="23" t="s">
        <v>199</v>
      </c>
      <c r="C33" s="24" t="s">
        <v>48</v>
      </c>
      <c r="D33" s="36"/>
      <c r="E33" s="32"/>
      <c r="F33" s="32">
        <v>504000</v>
      </c>
      <c r="G33" s="31"/>
      <c r="H33" s="35"/>
      <c r="J33" s="29"/>
      <c r="K33" s="29"/>
      <c r="M33" s="29"/>
      <c r="O33" s="38"/>
    </row>
    <row r="34" spans="1:15" ht="16.5">
      <c r="A34" s="22">
        <v>30</v>
      </c>
      <c r="B34" s="23" t="s">
        <v>199</v>
      </c>
      <c r="C34" s="24" t="s">
        <v>49</v>
      </c>
      <c r="D34" s="36"/>
      <c r="E34" s="32"/>
      <c r="F34" s="32">
        <v>550000</v>
      </c>
      <c r="G34" s="31"/>
      <c r="H34" s="35"/>
      <c r="J34" s="29"/>
      <c r="K34" s="29"/>
      <c r="M34" s="29"/>
      <c r="O34" s="38"/>
    </row>
    <row r="35" spans="1:15" ht="47.25">
      <c r="A35" s="30">
        <v>31</v>
      </c>
      <c r="B35" s="23" t="s">
        <v>198</v>
      </c>
      <c r="C35" s="101" t="s">
        <v>188</v>
      </c>
      <c r="D35" s="36"/>
      <c r="E35" s="32">
        <v>100000</v>
      </c>
      <c r="F35" s="32"/>
      <c r="G35" s="31"/>
      <c r="H35" s="35"/>
      <c r="J35" s="29"/>
      <c r="K35" s="29"/>
      <c r="M35" s="29"/>
      <c r="O35" s="38"/>
    </row>
    <row r="36" spans="1:15" ht="47.25">
      <c r="A36" s="22">
        <v>32</v>
      </c>
      <c r="B36" s="23" t="s">
        <v>198</v>
      </c>
      <c r="C36" s="101" t="s">
        <v>188</v>
      </c>
      <c r="D36" s="36"/>
      <c r="E36" s="32">
        <v>40000</v>
      </c>
      <c r="F36" s="32"/>
      <c r="G36" s="31"/>
      <c r="H36" s="35"/>
      <c r="J36" s="29"/>
      <c r="K36" s="29"/>
      <c r="M36" s="29"/>
      <c r="O36" s="38"/>
    </row>
    <row r="37" spans="1:15" ht="47.25">
      <c r="A37" s="30">
        <v>33</v>
      </c>
      <c r="B37" s="23" t="s">
        <v>197</v>
      </c>
      <c r="C37" s="101" t="s">
        <v>188</v>
      </c>
      <c r="D37" s="36"/>
      <c r="E37" s="32">
        <v>40000</v>
      </c>
      <c r="F37" s="32"/>
      <c r="G37" s="31"/>
      <c r="H37" s="35"/>
      <c r="J37" s="29"/>
      <c r="K37" s="29"/>
      <c r="M37" s="29"/>
      <c r="O37" s="38"/>
    </row>
    <row r="38" spans="1:15" ht="31.5">
      <c r="A38" s="22">
        <v>34</v>
      </c>
      <c r="B38" s="23" t="s">
        <v>192</v>
      </c>
      <c r="C38" s="24" t="s">
        <v>196</v>
      </c>
      <c r="D38" s="36"/>
      <c r="E38" s="32">
        <v>500000</v>
      </c>
      <c r="F38" s="32"/>
      <c r="G38" s="31"/>
      <c r="H38" s="35"/>
      <c r="J38" s="29"/>
      <c r="K38" s="29"/>
      <c r="M38" s="29"/>
      <c r="O38" s="38"/>
    </row>
    <row r="39" spans="1:15" ht="31.5">
      <c r="A39" s="30">
        <v>35</v>
      </c>
      <c r="B39" s="23" t="s">
        <v>192</v>
      </c>
      <c r="C39" s="24" t="s">
        <v>195</v>
      </c>
      <c r="D39" s="36"/>
      <c r="E39" s="32">
        <v>500000</v>
      </c>
      <c r="F39" s="32"/>
      <c r="G39" s="31"/>
      <c r="H39" s="35"/>
      <c r="J39" s="29"/>
      <c r="K39" s="29"/>
      <c r="M39" s="29"/>
      <c r="O39" s="38"/>
    </row>
    <row r="40" spans="1:15" ht="31.5">
      <c r="A40" s="22">
        <v>36</v>
      </c>
      <c r="B40" s="23" t="s">
        <v>192</v>
      </c>
      <c r="C40" s="105" t="s">
        <v>194</v>
      </c>
      <c r="D40" s="36"/>
      <c r="E40" s="32">
        <v>300000</v>
      </c>
      <c r="F40" s="32"/>
      <c r="G40" s="31"/>
      <c r="H40" s="35"/>
      <c r="J40" s="29"/>
      <c r="K40" s="29"/>
      <c r="M40" s="29"/>
      <c r="O40" s="38"/>
    </row>
    <row r="41" spans="1:15" ht="31.5">
      <c r="A41" s="30">
        <v>37</v>
      </c>
      <c r="B41" s="23" t="s">
        <v>192</v>
      </c>
      <c r="C41" s="24" t="s">
        <v>193</v>
      </c>
      <c r="D41" s="36"/>
      <c r="E41" s="32">
        <v>200000</v>
      </c>
      <c r="F41" s="32"/>
      <c r="G41" s="31"/>
      <c r="H41" s="35"/>
      <c r="J41" s="29"/>
      <c r="K41" s="29"/>
      <c r="M41" s="29"/>
      <c r="O41" s="38"/>
    </row>
    <row r="42" spans="1:15" ht="47.25">
      <c r="A42" s="22">
        <v>38</v>
      </c>
      <c r="B42" s="23" t="s">
        <v>192</v>
      </c>
      <c r="C42" s="101" t="s">
        <v>188</v>
      </c>
      <c r="D42" s="36"/>
      <c r="E42" s="32">
        <v>40000</v>
      </c>
      <c r="F42" s="32"/>
      <c r="G42" s="31"/>
      <c r="H42" s="35"/>
      <c r="J42" s="29"/>
      <c r="K42" s="29"/>
      <c r="M42" s="29"/>
      <c r="O42" s="38"/>
    </row>
    <row r="43" spans="1:15" ht="47.25">
      <c r="A43" s="30">
        <v>39</v>
      </c>
      <c r="B43" s="23" t="s">
        <v>190</v>
      </c>
      <c r="C43" s="101" t="s">
        <v>188</v>
      </c>
      <c r="D43" s="36"/>
      <c r="E43" s="32">
        <v>40000</v>
      </c>
      <c r="F43" s="32"/>
      <c r="G43" s="31"/>
      <c r="H43" s="35"/>
      <c r="J43" s="29"/>
      <c r="K43" s="29"/>
      <c r="M43" s="29"/>
      <c r="O43" s="38"/>
    </row>
    <row r="44" spans="1:15" ht="31.5">
      <c r="A44" s="22">
        <v>40</v>
      </c>
      <c r="B44" s="23" t="s">
        <v>190</v>
      </c>
      <c r="C44" s="64" t="s">
        <v>191</v>
      </c>
      <c r="D44" s="36"/>
      <c r="E44" s="32">
        <v>500000</v>
      </c>
      <c r="F44" s="32"/>
      <c r="G44" s="31"/>
      <c r="H44" s="35"/>
      <c r="J44" s="29"/>
      <c r="K44" s="29"/>
      <c r="M44" s="29"/>
      <c r="O44" s="38"/>
    </row>
    <row r="45" spans="1:15" ht="47.25">
      <c r="A45" s="30">
        <v>41</v>
      </c>
      <c r="B45" s="23" t="s">
        <v>190</v>
      </c>
      <c r="C45" s="101" t="s">
        <v>188</v>
      </c>
      <c r="D45" s="36"/>
      <c r="E45" s="32">
        <v>40000</v>
      </c>
      <c r="F45" s="32"/>
      <c r="G45" s="31"/>
      <c r="H45" s="35"/>
      <c r="J45" s="29"/>
      <c r="K45" s="29"/>
      <c r="M45" s="29"/>
      <c r="O45" s="38"/>
    </row>
    <row r="46" spans="1:15" ht="16.5">
      <c r="A46" s="22">
        <v>42</v>
      </c>
      <c r="B46" s="23" t="s">
        <v>190</v>
      </c>
      <c r="C46" s="106" t="s">
        <v>46</v>
      </c>
      <c r="D46" s="36"/>
      <c r="E46" s="32"/>
      <c r="F46" s="32">
        <v>800000</v>
      </c>
      <c r="G46" s="31"/>
      <c r="H46" s="35"/>
      <c r="J46" s="29"/>
      <c r="K46" s="29"/>
      <c r="M46" s="29"/>
      <c r="O46" s="38"/>
    </row>
    <row r="47" spans="1:15" ht="16.5">
      <c r="A47" s="30">
        <v>43</v>
      </c>
      <c r="B47" s="23" t="s">
        <v>190</v>
      </c>
      <c r="C47" s="106" t="s">
        <v>48</v>
      </c>
      <c r="D47" s="36"/>
      <c r="E47" s="32"/>
      <c r="F47" s="32">
        <v>560000</v>
      </c>
      <c r="G47" s="31"/>
      <c r="H47" s="35"/>
      <c r="J47" s="29"/>
      <c r="K47" s="29"/>
      <c r="M47" s="29"/>
      <c r="O47" s="38"/>
    </row>
    <row r="48" spans="1:15" ht="16.5">
      <c r="A48" s="22">
        <v>44</v>
      </c>
      <c r="B48" s="23" t="s">
        <v>190</v>
      </c>
      <c r="C48" s="106" t="s">
        <v>49</v>
      </c>
      <c r="D48" s="36"/>
      <c r="E48" s="32"/>
      <c r="F48" s="32">
        <v>750000</v>
      </c>
      <c r="G48" s="31"/>
      <c r="H48" s="35"/>
      <c r="J48" s="29"/>
      <c r="K48" s="29"/>
      <c r="M48" s="29"/>
      <c r="O48" s="38"/>
    </row>
    <row r="49" spans="1:15" ht="31.5">
      <c r="A49" s="30">
        <v>45</v>
      </c>
      <c r="B49" s="23" t="s">
        <v>187</v>
      </c>
      <c r="C49" s="64" t="s">
        <v>189</v>
      </c>
      <c r="D49" s="36"/>
      <c r="E49" s="32">
        <v>1000000</v>
      </c>
      <c r="F49" s="32"/>
      <c r="G49" s="31"/>
      <c r="H49" s="35"/>
      <c r="J49" s="29"/>
      <c r="K49" s="29"/>
      <c r="M49" s="29"/>
      <c r="O49" s="38"/>
    </row>
    <row r="50" spans="1:15" ht="16.5">
      <c r="A50" s="22">
        <v>46</v>
      </c>
      <c r="B50" s="23" t="s">
        <v>185</v>
      </c>
      <c r="C50" s="64" t="s">
        <v>186</v>
      </c>
      <c r="D50" s="36"/>
      <c r="E50" s="32">
        <v>400000</v>
      </c>
      <c r="F50" s="32"/>
      <c r="G50" s="31"/>
      <c r="H50" s="35"/>
      <c r="J50" s="29"/>
      <c r="K50" s="29"/>
      <c r="M50" s="29"/>
      <c r="O50" s="38"/>
    </row>
    <row r="51" spans="1:15" ht="47.25">
      <c r="A51" s="30">
        <v>47</v>
      </c>
      <c r="B51" s="23" t="s">
        <v>185</v>
      </c>
      <c r="C51" s="101" t="s">
        <v>188</v>
      </c>
      <c r="D51" s="36"/>
      <c r="E51" s="32">
        <v>40000</v>
      </c>
      <c r="F51" s="32"/>
      <c r="G51" s="31"/>
      <c r="H51" s="35"/>
      <c r="J51" s="29"/>
      <c r="K51" s="29"/>
      <c r="M51" s="29"/>
      <c r="O51" s="38"/>
    </row>
    <row r="52" spans="1:15" ht="47.25">
      <c r="A52" s="22">
        <v>48</v>
      </c>
      <c r="B52" s="23" t="s">
        <v>184</v>
      </c>
      <c r="C52" s="101" t="s">
        <v>188</v>
      </c>
      <c r="D52" s="36"/>
      <c r="E52" s="32">
        <v>40000</v>
      </c>
      <c r="F52" s="32"/>
      <c r="G52" s="31"/>
      <c r="H52" s="35"/>
      <c r="J52" s="29"/>
      <c r="K52" s="29"/>
      <c r="M52" s="29"/>
      <c r="O52" s="38"/>
    </row>
    <row r="53" spans="1:15" ht="47.25">
      <c r="A53" s="30">
        <v>49</v>
      </c>
      <c r="B53" s="23" t="s">
        <v>183</v>
      </c>
      <c r="C53" s="101" t="s">
        <v>188</v>
      </c>
      <c r="D53" s="36"/>
      <c r="E53" s="32">
        <v>40000</v>
      </c>
      <c r="F53" s="32"/>
      <c r="G53" s="31"/>
      <c r="H53" s="35"/>
      <c r="J53" s="29"/>
      <c r="K53" s="29"/>
      <c r="M53" s="29"/>
      <c r="O53" s="38"/>
    </row>
    <row r="54" spans="1:15" ht="47.25">
      <c r="A54" s="49">
        <v>50</v>
      </c>
      <c r="B54" s="46" t="s">
        <v>182</v>
      </c>
      <c r="C54" s="101" t="s">
        <v>188</v>
      </c>
      <c r="D54" s="102"/>
      <c r="E54" s="48">
        <v>40000</v>
      </c>
      <c r="F54" s="48"/>
      <c r="G54" s="47"/>
      <c r="H54" s="103"/>
      <c r="J54" s="29"/>
      <c r="K54" s="29"/>
      <c r="M54" s="29"/>
      <c r="O54" s="38"/>
    </row>
    <row r="55" spans="1:15" ht="15.75">
      <c r="A55" s="50"/>
      <c r="B55" s="51"/>
      <c r="C55" s="74"/>
      <c r="D55" s="53"/>
      <c r="E55" s="54">
        <f>SUM(E5:E54)</f>
        <v>12484952</v>
      </c>
      <c r="F55" s="55">
        <f>SUM(F5:F54)</f>
        <v>12499000</v>
      </c>
      <c r="G55" s="56">
        <f>G4+E55-F55</f>
        <v>324826968</v>
      </c>
      <c r="H55" s="53"/>
      <c r="K55" s="45"/>
    </row>
    <row r="58" spans="1:15" ht="17.25">
      <c r="K58" s="58"/>
    </row>
    <row r="59" spans="1:15">
      <c r="K59" s="59"/>
    </row>
    <row r="60" spans="1:15">
      <c r="K60" s="59"/>
    </row>
    <row r="61" spans="1:15">
      <c r="K61" s="59"/>
    </row>
    <row r="62" spans="1:15">
      <c r="K62" s="59"/>
    </row>
    <row r="63" spans="1:15">
      <c r="K63" s="59"/>
    </row>
    <row r="64" spans="1:15">
      <c r="K64" s="59"/>
    </row>
    <row r="65" spans="11:11">
      <c r="K65" s="59"/>
    </row>
    <row r="66" spans="11:11">
      <c r="K66" s="59"/>
    </row>
    <row r="67" spans="11:11">
      <c r="K67" s="59"/>
    </row>
    <row r="68" spans="11:11">
      <c r="K68" s="59"/>
    </row>
    <row r="69" spans="11:11">
      <c r="K69" s="59"/>
    </row>
    <row r="70" spans="11:11">
      <c r="K70" s="59"/>
    </row>
    <row r="71" spans="11:11">
      <c r="K71" s="59"/>
    </row>
    <row r="72" spans="11:11">
      <c r="K72" s="5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thang1.2024</vt:lpstr>
      <vt:lpstr>thang2.2024</vt:lpstr>
      <vt:lpstr>thang3.2024</vt:lpstr>
      <vt:lpstr>thang4.2024</vt:lpstr>
      <vt:lpstr>thang5.2024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2024-01-24T04:09:59Z</dcterms:created>
  <dcterms:modified xsi:type="dcterms:W3CDTF">2024-06-04T09:59:33Z</dcterms:modified>
</cp:coreProperties>
</file>