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7"/>
  </bookViews>
  <sheets>
    <sheet name="T1-24" sheetId="1" r:id="rId1"/>
    <sheet name="t4-24" sheetId="2" r:id="rId2"/>
    <sheet name="T5-24" sheetId="3" r:id="rId3"/>
    <sheet name="T6-24" sheetId="4" r:id="rId4"/>
    <sheet name="T7-24" sheetId="5" r:id="rId5"/>
    <sheet name="T8-24" sheetId="6" r:id="rId6"/>
    <sheet name="T9-24" sheetId="7" r:id="rId7"/>
    <sheet name="T10-24" sheetId="8" r:id="rId8"/>
  </sheets>
  <calcPr calcId="144525"/>
</workbook>
</file>

<file path=xl/calcChain.xml><?xml version="1.0" encoding="utf-8"?>
<calcChain xmlns="http://schemas.openxmlformats.org/spreadsheetml/2006/main">
  <c r="F25" i="8" l="1"/>
  <c r="F9" i="8"/>
  <c r="F8" i="8"/>
  <c r="F7" i="8"/>
  <c r="F6" i="8"/>
  <c r="F5" i="8"/>
  <c r="F4" i="8"/>
  <c r="F3" i="8"/>
  <c r="F10" i="8" l="1"/>
  <c r="F7" i="7"/>
  <c r="F8" i="7"/>
  <c r="F9" i="7"/>
  <c r="F40" i="7"/>
  <c r="F39" i="7"/>
  <c r="F38" i="7"/>
  <c r="F37" i="7"/>
  <c r="F36" i="7"/>
  <c r="F35" i="7"/>
  <c r="F41" i="7" s="1"/>
  <c r="F33" i="7"/>
  <c r="F20" i="7"/>
  <c r="F19" i="7"/>
  <c r="F18" i="7"/>
  <c r="F17" i="7"/>
  <c r="F16" i="7"/>
  <c r="F15" i="7"/>
  <c r="F14" i="7"/>
  <c r="F6" i="7"/>
  <c r="F5" i="7"/>
  <c r="F4" i="7"/>
  <c r="F3" i="7"/>
  <c r="F25" i="7" l="1"/>
  <c r="F10" i="7"/>
  <c r="F27" i="6"/>
  <c r="F28" i="6"/>
  <c r="F29" i="6"/>
  <c r="F30" i="6"/>
  <c r="F26" i="6"/>
  <c r="F32" i="6" s="1"/>
  <c r="F24" i="6"/>
  <c r="F23" i="6"/>
  <c r="F22" i="6"/>
  <c r="F21" i="6"/>
  <c r="F20" i="6"/>
  <c r="F19" i="6"/>
  <c r="F18" i="6"/>
  <c r="F14" i="6"/>
  <c r="F15" i="6"/>
  <c r="F16" i="6"/>
  <c r="F17" i="6"/>
  <c r="F13" i="6"/>
  <c r="F39" i="6"/>
  <c r="F38" i="6"/>
  <c r="F37" i="6"/>
  <c r="F36" i="6"/>
  <c r="F35" i="6"/>
  <c r="F34" i="6"/>
  <c r="F8" i="6"/>
  <c r="F6" i="6"/>
  <c r="F5" i="6"/>
  <c r="F4" i="6"/>
  <c r="F3" i="6"/>
  <c r="F43" i="7" l="1"/>
  <c r="F40" i="6"/>
  <c r="F9" i="6"/>
  <c r="F38" i="5"/>
  <c r="F37" i="5"/>
  <c r="F36" i="5"/>
  <c r="F35" i="5"/>
  <c r="F34" i="5"/>
  <c r="F33" i="5"/>
  <c r="F31" i="5"/>
  <c r="F8" i="5"/>
  <c r="F6" i="5"/>
  <c r="F5" i="5"/>
  <c r="F4" i="5"/>
  <c r="F3" i="5"/>
  <c r="F42" i="6" l="1"/>
  <c r="F39" i="5"/>
  <c r="F23" i="5"/>
  <c r="F9" i="5"/>
  <c r="F36" i="4"/>
  <c r="F37" i="4"/>
  <c r="F22" i="4"/>
  <c r="F21" i="4"/>
  <c r="F20" i="4"/>
  <c r="F19" i="4"/>
  <c r="F38" i="4"/>
  <c r="F35" i="4"/>
  <c r="F34" i="4"/>
  <c r="F33" i="4"/>
  <c r="F28" i="4"/>
  <c r="F27" i="4"/>
  <c r="F26" i="4"/>
  <c r="F25" i="4"/>
  <c r="F18" i="4"/>
  <c r="F16" i="4"/>
  <c r="F15" i="4"/>
  <c r="F14" i="4"/>
  <c r="F13" i="4"/>
  <c r="F12" i="4"/>
  <c r="F8" i="4"/>
  <c r="F6" i="4"/>
  <c r="F5" i="4"/>
  <c r="F4" i="4"/>
  <c r="F3" i="4"/>
  <c r="F41" i="5" l="1"/>
  <c r="F31" i="4"/>
  <c r="F39" i="4"/>
  <c r="F23" i="4"/>
  <c r="F9" i="4"/>
  <c r="F14" i="2"/>
  <c r="F41" i="4" l="1"/>
  <c r="F13" i="3"/>
  <c r="F14" i="3"/>
  <c r="F40" i="3" l="1"/>
  <c r="F39" i="3"/>
  <c r="F37" i="3"/>
  <c r="F36" i="3"/>
  <c r="F35" i="3"/>
  <c r="F30" i="3"/>
  <c r="F29" i="3"/>
  <c r="F28" i="3"/>
  <c r="F27" i="3"/>
  <c r="F24" i="3"/>
  <c r="F22" i="3"/>
  <c r="F21" i="3"/>
  <c r="F20" i="3"/>
  <c r="F19" i="3"/>
  <c r="F18" i="3"/>
  <c r="F12" i="3"/>
  <c r="F11" i="3"/>
  <c r="F10" i="3"/>
  <c r="F9" i="3"/>
  <c r="F8" i="3"/>
  <c r="F6" i="3"/>
  <c r="F5" i="3"/>
  <c r="F4" i="3"/>
  <c r="F3" i="3"/>
  <c r="F4" i="2"/>
  <c r="F5" i="2"/>
  <c r="F6" i="2"/>
  <c r="F7" i="2"/>
  <c r="F9" i="2"/>
  <c r="F10" i="2"/>
  <c r="F11" i="2"/>
  <c r="F12" i="2"/>
  <c r="F13" i="2"/>
  <c r="F18" i="2"/>
  <c r="F19" i="2"/>
  <c r="F20" i="2"/>
  <c r="F21" i="2"/>
  <c r="F22" i="2"/>
  <c r="F24" i="2"/>
  <c r="F28" i="2"/>
  <c r="F29" i="2"/>
  <c r="F30" i="2"/>
  <c r="F35" i="2"/>
  <c r="F36" i="2"/>
  <c r="F37" i="2"/>
  <c r="F39" i="2"/>
  <c r="F40" i="2"/>
  <c r="F41" i="2" l="1"/>
  <c r="F15" i="2"/>
  <c r="F25" i="2"/>
  <c r="F41" i="3"/>
  <c r="F33" i="3"/>
  <c r="F25" i="3"/>
  <c r="F15" i="3"/>
  <c r="F21" i="1"/>
  <c r="F18" i="1"/>
  <c r="F19" i="1"/>
  <c r="F43" i="2" l="1"/>
  <c r="F43" i="3"/>
  <c r="F4" i="1"/>
  <c r="F24" i="1" l="1"/>
  <c r="F25" i="1"/>
  <c r="F26" i="1"/>
  <c r="F27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6" i="1"/>
  <c r="F22" i="1" s="1"/>
  <c r="F5" i="1"/>
  <c r="F6" i="1"/>
  <c r="F8" i="1"/>
  <c r="F9" i="1"/>
  <c r="F10" i="1"/>
  <c r="F15" i="1"/>
  <c r="F3" i="1"/>
  <c r="F30" i="1" l="1"/>
  <c r="F12" i="1"/>
  <c r="F31" i="1" l="1"/>
</calcChain>
</file>

<file path=xl/sharedStrings.xml><?xml version="1.0" encoding="utf-8"?>
<sst xmlns="http://schemas.openxmlformats.org/spreadsheetml/2006/main" count="238" uniqueCount="71">
  <si>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</si>
  <si>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</si>
  <si>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</si>
  <si>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</si>
  <si>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</si>
  <si>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</si>
  <si>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</si>
  <si>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</si>
  <si>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</si>
  <si>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</si>
  <si>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</si>
  <si>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bột ngọt</t>
  </si>
  <si>
    <t>Bình ga</t>
  </si>
  <si>
    <t>Tổng</t>
  </si>
  <si>
    <t>bột canh</t>
  </si>
  <si>
    <t>Ủng hộ</t>
  </si>
  <si>
    <t>Hành lá + rau</t>
  </si>
  <si>
    <t>Hành lá + Rau</t>
  </si>
  <si>
    <t>GHI CHÚ</t>
  </si>
  <si>
    <t>T3-23</t>
  </si>
  <si>
    <t>lít</t>
  </si>
  <si>
    <t>Hạt nêm</t>
  </si>
  <si>
    <t>Khẩu trang</t>
  </si>
  <si>
    <t>Nghỉ nấu</t>
  </si>
  <si>
    <t>Xúp</t>
  </si>
  <si>
    <t>CHI PHÍ CHÁO THÁNG 1 NĂM 2024</t>
  </si>
  <si>
    <t>.06/1</t>
  </si>
  <si>
    <t>Việt Hương</t>
  </si>
  <si>
    <t>.13/1</t>
  </si>
  <si>
    <t>CHI PHÍ CHÁO THÁNG 4 NĂM 2024</t>
  </si>
  <si>
    <t>.14/04</t>
  </si>
  <si>
    <t>ủng hộ</t>
  </si>
  <si>
    <t>kg</t>
  </si>
  <si>
    <t>CHI PHÍ CHÁO THÁNG 5 NĂM 2024</t>
  </si>
  <si>
    <t>.05/05</t>
  </si>
  <si>
    <t>Bao  tay</t>
  </si>
  <si>
    <t>.12/05</t>
  </si>
  <si>
    <t>.19/05</t>
  </si>
  <si>
    <t>26/05</t>
  </si>
  <si>
    <t>.21/04</t>
  </si>
  <si>
    <t>CHI PHÍ CHÁO THÁNG 6 NĂM 2024</t>
  </si>
  <si>
    <t>.02/06</t>
  </si>
  <si>
    <t>.09/06</t>
  </si>
  <si>
    <t>1,8Kg</t>
  </si>
  <si>
    <t>Bột ngọt</t>
  </si>
  <si>
    <t>1Kg</t>
  </si>
  <si>
    <t>Bao tay</t>
  </si>
  <si>
    <t>.16/06</t>
  </si>
  <si>
    <t>30/06</t>
  </si>
  <si>
    <t>Thịt</t>
  </si>
  <si>
    <t>gạo</t>
  </si>
  <si>
    <t>Hành</t>
  </si>
  <si>
    <t>CHI PHÍ CHÁO THÁNG 7 NĂM 2024</t>
  </si>
  <si>
    <t>.07/07</t>
  </si>
  <si>
    <t>.14/07</t>
  </si>
  <si>
    <t>.21/07</t>
  </si>
  <si>
    <t>28/07</t>
  </si>
  <si>
    <t xml:space="preserve">Gas </t>
  </si>
  <si>
    <t>CHI PHÍ CHÁO THÁNG 8 NĂM 2024</t>
  </si>
  <si>
    <t>.04/08</t>
  </si>
  <si>
    <t>Gas</t>
  </si>
  <si>
    <t>.11/08</t>
  </si>
  <si>
    <t>Thành viên ủng hộ</t>
  </si>
  <si>
    <t>1,5kg</t>
  </si>
  <si>
    <t>.25/08</t>
  </si>
  <si>
    <t>CHI PHÍ CHÁO THÁNG 9 NĂM 2024</t>
  </si>
  <si>
    <t>22/09</t>
  </si>
  <si>
    <t>.29/09</t>
  </si>
  <si>
    <t>Cọ nồi</t>
  </si>
  <si>
    <t>CHI PHÍ CHÁO THÁNG 10 NĂM 2024</t>
  </si>
  <si>
    <t>06/10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</si>
</sst>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16" fontId="0" fillId="0" borderId="0" xfId="0" quotePrefix="1" applyNumberFormat="1"/>
    <xf numFmtId="164" fontId="2" fillId="2" borderId="0" xfId="0" applyNumberFormat="1" applyFont="1" applyFill="1"/>
    <xf numFmtId="0" fontId="2" fillId="3" borderId="0" xfId="0" applyFont="1" applyFill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opLeftCell="A4" zoomScaleNormal="100" workbookViewId="0">
      <selection activeCell="K21" sqref="K21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4" t="s">
        <v>25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26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t="s">
        <v>15</v>
      </c>
    </row>
    <row r="5" spans="1:7" x14ac:dyDescent="0.25">
      <c r="C5" t="s">
        <v>8</v>
      </c>
      <c r="D5">
        <v>3</v>
      </c>
      <c r="E5" s="2">
        <v>13000</v>
      </c>
      <c r="F5" s="3">
        <f t="shared" ref="F5:F15" si="0">+D5*E5</f>
        <v>39000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</row>
    <row r="8" spans="1:7" x14ac:dyDescent="0.25">
      <c r="C8" t="s">
        <v>10</v>
      </c>
      <c r="D8">
        <v>1</v>
      </c>
      <c r="E8" s="2">
        <v>32000</v>
      </c>
      <c r="F8" s="3">
        <f t="shared" si="0"/>
        <v>32000</v>
      </c>
      <c r="G8" t="s">
        <v>27</v>
      </c>
    </row>
    <row r="9" spans="1:7" x14ac:dyDescent="0.25">
      <c r="C9" t="s">
        <v>14</v>
      </c>
      <c r="D9">
        <v>1</v>
      </c>
      <c r="E9" s="2">
        <v>20000</v>
      </c>
      <c r="F9" s="3">
        <f t="shared" si="0"/>
        <v>20000</v>
      </c>
    </row>
    <row r="10" spans="1:7" x14ac:dyDescent="0.25">
      <c r="E10" s="2"/>
      <c r="F10" s="3">
        <f t="shared" si="0"/>
        <v>0</v>
      </c>
    </row>
    <row r="11" spans="1:7" x14ac:dyDescent="0.25">
      <c r="E11" s="2"/>
      <c r="F11" s="3"/>
    </row>
    <row r="12" spans="1:7" x14ac:dyDescent="0.25">
      <c r="E12" s="2"/>
      <c r="F12" s="4">
        <f>SUM(F3:F11)</f>
        <v>983000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 t="shared" si="0"/>
        <v>0</v>
      </c>
    </row>
    <row r="16" spans="1:7" x14ac:dyDescent="0.25">
      <c r="A16">
        <v>2</v>
      </c>
      <c r="B16" s="5" t="s">
        <v>28</v>
      </c>
      <c r="C16" t="s">
        <v>6</v>
      </c>
      <c r="D16">
        <v>6</v>
      </c>
      <c r="E16" s="2">
        <v>120000</v>
      </c>
      <c r="F16" s="3">
        <f>+D16*E16</f>
        <v>720000</v>
      </c>
    </row>
    <row r="17" spans="1:6" x14ac:dyDescent="0.25">
      <c r="B17" s="5"/>
      <c r="C17" t="s">
        <v>7</v>
      </c>
      <c r="D17">
        <v>12</v>
      </c>
      <c r="E17" s="2">
        <v>16000</v>
      </c>
      <c r="F17" s="3"/>
    </row>
    <row r="18" spans="1:6" x14ac:dyDescent="0.25">
      <c r="C18" t="s">
        <v>8</v>
      </c>
      <c r="D18">
        <v>3</v>
      </c>
      <c r="E18" s="2">
        <v>13000</v>
      </c>
      <c r="F18" s="3">
        <f t="shared" ref="F18:F21" si="1">+D18*E18</f>
        <v>39000</v>
      </c>
    </row>
    <row r="19" spans="1:6" x14ac:dyDescent="0.25">
      <c r="C19" t="s">
        <v>9</v>
      </c>
      <c r="D19">
        <v>6</v>
      </c>
      <c r="E19" s="2">
        <v>15000</v>
      </c>
      <c r="F19" s="3">
        <f t="shared" si="1"/>
        <v>90000</v>
      </c>
    </row>
    <row r="20" spans="1:6" x14ac:dyDescent="0.25">
      <c r="C20" t="s">
        <v>17</v>
      </c>
      <c r="D20">
        <v>1</v>
      </c>
      <c r="E20" s="2">
        <v>70000</v>
      </c>
      <c r="F20" s="3">
        <v>70000</v>
      </c>
    </row>
    <row r="21" spans="1:6" x14ac:dyDescent="0.25">
      <c r="E21" s="2"/>
      <c r="F21" s="3">
        <f t="shared" si="1"/>
        <v>0</v>
      </c>
    </row>
    <row r="22" spans="1:6" x14ac:dyDescent="0.25">
      <c r="E22" s="2"/>
      <c r="F22" s="4">
        <f>SUM(F16:F21)</f>
        <v>919000</v>
      </c>
    </row>
    <row r="23" spans="1:6" x14ac:dyDescent="0.25">
      <c r="E23" s="2"/>
      <c r="F23" s="4"/>
    </row>
    <row r="24" spans="1:6" x14ac:dyDescent="0.25">
      <c r="E24" s="2"/>
      <c r="F24" s="3">
        <f t="shared" ref="F24:F80" si="2">+D24*E24</f>
        <v>0</v>
      </c>
    </row>
    <row r="25" spans="1:6" x14ac:dyDescent="0.25">
      <c r="E25" s="2"/>
      <c r="F25" s="3">
        <f t="shared" si="2"/>
        <v>0</v>
      </c>
    </row>
    <row r="26" spans="1:6" x14ac:dyDescent="0.25">
      <c r="E26" s="2"/>
      <c r="F26" s="3">
        <f t="shared" si="2"/>
        <v>0</v>
      </c>
    </row>
    <row r="27" spans="1:6" x14ac:dyDescent="0.25">
      <c r="E27" s="2"/>
      <c r="F27" s="3">
        <f t="shared" si="2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13</v>
      </c>
      <c r="E31" s="2"/>
      <c r="F31" s="8">
        <f>F12+F22+F30</f>
        <v>1902000</v>
      </c>
    </row>
    <row r="32" spans="1:6" x14ac:dyDescent="0.25">
      <c r="E32" s="2"/>
      <c r="F32" s="3"/>
    </row>
    <row r="33" spans="1:8" x14ac:dyDescent="0.25">
      <c r="E33" s="2"/>
      <c r="F33" s="3"/>
    </row>
    <row r="34" spans="1:8" x14ac:dyDescent="0.25">
      <c r="E34" s="2"/>
      <c r="F34" s="3"/>
    </row>
    <row r="35" spans="1:8" x14ac:dyDescent="0.25">
      <c r="E35" s="2"/>
      <c r="F35" s="3"/>
    </row>
    <row r="36" spans="1:8" x14ac:dyDescent="0.25">
      <c r="E36" s="2"/>
      <c r="F36" s="3"/>
    </row>
    <row r="37" spans="1:8" x14ac:dyDescent="0.25">
      <c r="E37" s="2"/>
      <c r="F37" s="3"/>
    </row>
    <row r="38" spans="1:8" x14ac:dyDescent="0.25">
      <c r="E38" s="2"/>
      <c r="F38" s="7"/>
    </row>
    <row r="39" spans="1:8" ht="15.75" x14ac:dyDescent="0.25">
      <c r="A39" s="1"/>
      <c r="E39" s="2"/>
      <c r="F39" s="6"/>
    </row>
    <row r="40" spans="1:8" x14ac:dyDescent="0.25">
      <c r="E40" s="2"/>
      <c r="F40" s="3"/>
    </row>
    <row r="41" spans="1:8" x14ac:dyDescent="0.25">
      <c r="E41" s="2"/>
      <c r="F41" s="3"/>
    </row>
    <row r="42" spans="1:8" x14ac:dyDescent="0.25">
      <c r="E42" s="2"/>
      <c r="F42" s="3"/>
    </row>
    <row r="43" spans="1:8" x14ac:dyDescent="0.25">
      <c r="E43" s="2"/>
      <c r="F43" s="3"/>
    </row>
    <row r="44" spans="1:8" x14ac:dyDescent="0.25">
      <c r="E44" s="2"/>
      <c r="F44" s="3"/>
    </row>
    <row r="45" spans="1:8" x14ac:dyDescent="0.25">
      <c r="E45" s="2"/>
      <c r="F45" s="3"/>
    </row>
    <row r="46" spans="1:8" x14ac:dyDescent="0.25">
      <c r="E46" s="2"/>
      <c r="F46" s="7"/>
    </row>
    <row r="47" spans="1:8" ht="15.75" x14ac:dyDescent="0.25">
      <c r="A47" s="1"/>
      <c r="E47" s="2"/>
      <c r="F47" s="6"/>
    </row>
    <row r="48" spans="1:8" x14ac:dyDescent="0.25">
      <c r="E48" s="2"/>
      <c r="F48" s="3"/>
      <c r="H48" s="3"/>
    </row>
    <row r="49" spans="5:6" x14ac:dyDescent="0.25">
      <c r="E49" s="2"/>
      <c r="F49" s="3"/>
    </row>
    <row r="50" spans="5:6" x14ac:dyDescent="0.25">
      <c r="E50" s="2"/>
      <c r="F50" s="3"/>
    </row>
    <row r="51" spans="5:6" x14ac:dyDescent="0.25">
      <c r="E51" s="2"/>
      <c r="F51" s="3"/>
    </row>
    <row r="52" spans="5:6" x14ac:dyDescent="0.25">
      <c r="E52" s="2"/>
      <c r="F52" s="3"/>
    </row>
    <row r="53" spans="5:6" x14ac:dyDescent="0.25">
      <c r="E53" s="2"/>
      <c r="F53" s="3"/>
    </row>
    <row r="54" spans="5:6" x14ac:dyDescent="0.25">
      <c r="E54" s="2"/>
      <c r="F54" s="4"/>
    </row>
    <row r="55" spans="5:6" x14ac:dyDescent="0.25">
      <c r="E55" s="2"/>
      <c r="F55" s="3"/>
    </row>
    <row r="56" spans="5:6" x14ac:dyDescent="0.25">
      <c r="E56" s="2"/>
      <c r="F56" s="3">
        <f t="shared" si="2"/>
        <v>0</v>
      </c>
    </row>
    <row r="57" spans="5:6" x14ac:dyDescent="0.25">
      <c r="E57" s="2"/>
      <c r="F57" s="3">
        <f t="shared" si="2"/>
        <v>0</v>
      </c>
    </row>
    <row r="58" spans="5:6" x14ac:dyDescent="0.25">
      <c r="E58" s="2"/>
      <c r="F58" s="3">
        <f t="shared" si="2"/>
        <v>0</v>
      </c>
    </row>
    <row r="59" spans="5:6" x14ac:dyDescent="0.25">
      <c r="E59" s="2"/>
      <c r="F59" s="3">
        <f t="shared" si="2"/>
        <v>0</v>
      </c>
    </row>
    <row r="60" spans="5:6" x14ac:dyDescent="0.25">
      <c r="E60" s="2"/>
      <c r="F60" s="3">
        <f t="shared" si="2"/>
        <v>0</v>
      </c>
    </row>
    <row r="61" spans="5:6" x14ac:dyDescent="0.25">
      <c r="E61" s="2"/>
      <c r="F61" s="3">
        <f t="shared" si="2"/>
        <v>0</v>
      </c>
    </row>
    <row r="62" spans="5:6" x14ac:dyDescent="0.25">
      <c r="E62" s="2"/>
      <c r="F62" s="3">
        <f t="shared" si="2"/>
        <v>0</v>
      </c>
    </row>
    <row r="63" spans="5:6" x14ac:dyDescent="0.25">
      <c r="E63" s="2"/>
      <c r="F63" s="3">
        <f t="shared" si="2"/>
        <v>0</v>
      </c>
    </row>
    <row r="64" spans="5:6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ref="F81:F88" si="3">+D81*E81</f>
        <v>0</v>
      </c>
    </row>
    <row r="82" spans="5:6" x14ac:dyDescent="0.25">
      <c r="E82" s="2"/>
      <c r="F82" s="3">
        <f t="shared" si="3"/>
        <v>0</v>
      </c>
    </row>
    <row r="83" spans="5:6" x14ac:dyDescent="0.25">
      <c r="E83" s="2"/>
      <c r="F83" s="3">
        <f t="shared" si="3"/>
        <v>0</v>
      </c>
    </row>
    <row r="84" spans="5:6" x14ac:dyDescent="0.25">
      <c r="E84" s="2"/>
      <c r="F84" s="3">
        <f t="shared" si="3"/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F88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4" workbookViewId="0">
      <selection activeCell="L25" sqref="L25"/>
    </sheetView>
  </sheetViews>
  <sheetFormatPr defaultRowHeight="15" x14ac:dyDescent="0.25"/>
  <cols>
    <col min="1" max="1" width="8.28515625" customWidth="1"/>
    <col min="6" max="6" width="10.28515625" customWidth="1"/>
  </cols>
  <sheetData>
    <row r="1" spans="1:7" x14ac:dyDescent="0.25">
      <c r="A1" t="s">
        <v>19</v>
      </c>
    </row>
    <row r="2" spans="1:7" ht="18.75" x14ac:dyDescent="0.3">
      <c r="A2" s="14" t="s">
        <v>29</v>
      </c>
      <c r="B2" s="14"/>
      <c r="C2" s="14"/>
      <c r="D2" s="14"/>
      <c r="E2" s="14"/>
      <c r="F2" s="14"/>
      <c r="G2" s="14"/>
    </row>
    <row r="3" spans="1:7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18</v>
      </c>
    </row>
    <row r="4" spans="1:7" x14ac:dyDescent="0.25">
      <c r="A4">
        <v>1</v>
      </c>
      <c r="B4" s="5" t="s">
        <v>30</v>
      </c>
      <c r="C4" t="s">
        <v>6</v>
      </c>
      <c r="D4">
        <v>6</v>
      </c>
      <c r="E4" s="2">
        <v>130000</v>
      </c>
      <c r="F4" s="3">
        <f>+D4*E4</f>
        <v>780000</v>
      </c>
    </row>
    <row r="5" spans="1:7" x14ac:dyDescent="0.25">
      <c r="C5" t="s">
        <v>7</v>
      </c>
      <c r="D5">
        <v>12</v>
      </c>
      <c r="E5" s="2">
        <v>14000</v>
      </c>
      <c r="F5" s="3">
        <f>+D5*E5</f>
        <v>168000</v>
      </c>
    </row>
    <row r="6" spans="1:7" x14ac:dyDescent="0.25">
      <c r="C6" t="s">
        <v>8</v>
      </c>
      <c r="D6">
        <v>2</v>
      </c>
      <c r="E6" s="2">
        <v>15000</v>
      </c>
      <c r="F6" s="3">
        <f t="shared" ref="F6:F18" si="0">+D6*E6</f>
        <v>30000</v>
      </c>
    </row>
    <row r="7" spans="1:7" x14ac:dyDescent="0.25">
      <c r="C7" t="s">
        <v>9</v>
      </c>
      <c r="D7">
        <v>6</v>
      </c>
      <c r="E7" s="2">
        <v>12000</v>
      </c>
      <c r="F7" s="3">
        <f t="shared" si="0"/>
        <v>72000</v>
      </c>
    </row>
    <row r="8" spans="1:7" x14ac:dyDescent="0.25">
      <c r="C8" t="s">
        <v>16</v>
      </c>
      <c r="D8">
        <v>1</v>
      </c>
      <c r="E8" s="2">
        <v>80000</v>
      </c>
      <c r="F8" s="3">
        <v>80000</v>
      </c>
    </row>
    <row r="9" spans="1:7" x14ac:dyDescent="0.25">
      <c r="C9" t="s">
        <v>10</v>
      </c>
      <c r="D9">
        <v>2</v>
      </c>
      <c r="E9" s="2">
        <v>35000</v>
      </c>
      <c r="F9" s="3">
        <f>D9*E9</f>
        <v>70000</v>
      </c>
      <c r="G9" t="s">
        <v>20</v>
      </c>
    </row>
    <row r="10" spans="1:7" x14ac:dyDescent="0.25">
      <c r="C10" t="s">
        <v>11</v>
      </c>
      <c r="D10">
        <v>1</v>
      </c>
      <c r="E10" s="2">
        <v>60000</v>
      </c>
      <c r="F10" s="3">
        <f t="shared" si="0"/>
        <v>60000</v>
      </c>
      <c r="G10" t="s">
        <v>32</v>
      </c>
    </row>
    <row r="11" spans="1:7" x14ac:dyDescent="0.25">
      <c r="C11" t="s">
        <v>14</v>
      </c>
      <c r="D11">
        <v>1</v>
      </c>
      <c r="E11" s="2">
        <v>20000</v>
      </c>
      <c r="F11" s="3">
        <f>+D11*E11</f>
        <v>20000</v>
      </c>
    </row>
    <row r="12" spans="1:7" x14ac:dyDescent="0.25">
      <c r="C12" t="s">
        <v>21</v>
      </c>
      <c r="D12">
        <v>1.8</v>
      </c>
      <c r="E12" s="2">
        <v>53000</v>
      </c>
      <c r="F12" s="3">
        <f t="shared" si="0"/>
        <v>95400</v>
      </c>
    </row>
    <row r="13" spans="1:7" x14ac:dyDescent="0.25">
      <c r="C13" t="s">
        <v>12</v>
      </c>
      <c r="D13">
        <v>1</v>
      </c>
      <c r="E13" s="2">
        <v>350000</v>
      </c>
      <c r="F13" s="3">
        <f t="shared" si="0"/>
        <v>350000</v>
      </c>
    </row>
    <row r="14" spans="1:7" x14ac:dyDescent="0.25">
      <c r="C14" t="s">
        <v>35</v>
      </c>
      <c r="D14">
        <v>1</v>
      </c>
      <c r="E14" s="2">
        <v>10000</v>
      </c>
      <c r="F14" s="3">
        <f t="shared" si="0"/>
        <v>10000</v>
      </c>
    </row>
    <row r="15" spans="1:7" x14ac:dyDescent="0.25">
      <c r="E15" s="2"/>
      <c r="F15" s="4">
        <f>SUM(F4:F14)</f>
        <v>1735400</v>
      </c>
    </row>
    <row r="16" spans="1:7" x14ac:dyDescent="0.25">
      <c r="E16" s="2"/>
      <c r="F16" s="4"/>
    </row>
    <row r="17" spans="1:7" x14ac:dyDescent="0.25">
      <c r="E17" s="2"/>
      <c r="F17" s="4"/>
    </row>
    <row r="18" spans="1:7" x14ac:dyDescent="0.25">
      <c r="E18" s="2"/>
      <c r="F18" s="3">
        <f t="shared" si="0"/>
        <v>0</v>
      </c>
    </row>
    <row r="19" spans="1:7" x14ac:dyDescent="0.25">
      <c r="A19">
        <v>2</v>
      </c>
      <c r="B19" s="5" t="s">
        <v>39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7" x14ac:dyDescent="0.25">
      <c r="B20" s="5"/>
      <c r="C20" t="s">
        <v>7</v>
      </c>
      <c r="D20">
        <v>12</v>
      </c>
      <c r="E20" s="2">
        <v>16000</v>
      </c>
      <c r="F20" s="3">
        <f>+D20*E20</f>
        <v>192000</v>
      </c>
    </row>
    <row r="21" spans="1:7" x14ac:dyDescent="0.25">
      <c r="C21" t="s">
        <v>8</v>
      </c>
      <c r="D21">
        <v>3</v>
      </c>
      <c r="E21" s="2">
        <v>15000</v>
      </c>
      <c r="F21" s="3">
        <f t="shared" ref="F21:F24" si="1">+D21*E21</f>
        <v>45000</v>
      </c>
    </row>
    <row r="22" spans="1:7" x14ac:dyDescent="0.25">
      <c r="C22" t="s">
        <v>9</v>
      </c>
      <c r="D22">
        <v>6</v>
      </c>
      <c r="E22" s="2"/>
      <c r="F22" s="3">
        <f t="shared" si="1"/>
        <v>0</v>
      </c>
      <c r="G22" t="s">
        <v>31</v>
      </c>
    </row>
    <row r="23" spans="1:7" x14ac:dyDescent="0.25">
      <c r="C23" t="s">
        <v>17</v>
      </c>
      <c r="D23">
        <v>1</v>
      </c>
      <c r="E23" s="2">
        <v>80000</v>
      </c>
      <c r="F23" s="3">
        <v>80000</v>
      </c>
    </row>
    <row r="24" spans="1:7" x14ac:dyDescent="0.25">
      <c r="C24" t="s">
        <v>22</v>
      </c>
      <c r="D24">
        <v>1</v>
      </c>
      <c r="E24" s="2">
        <v>10000</v>
      </c>
      <c r="F24" s="3">
        <f t="shared" si="1"/>
        <v>10000</v>
      </c>
    </row>
    <row r="25" spans="1:7" x14ac:dyDescent="0.25">
      <c r="E25" s="2"/>
      <c r="F25" s="4">
        <f>SUM(F19:F24)</f>
        <v>1047000</v>
      </c>
    </row>
    <row r="26" spans="1:7" x14ac:dyDescent="0.25">
      <c r="E26" s="2"/>
      <c r="F26" s="4"/>
    </row>
    <row r="27" spans="1:7" x14ac:dyDescent="0.25">
      <c r="B27" s="13"/>
      <c r="E27" s="2"/>
      <c r="F27" s="12">
        <v>2782400</v>
      </c>
    </row>
    <row r="28" spans="1:7" x14ac:dyDescent="0.25">
      <c r="E28" s="2"/>
      <c r="F28" s="3">
        <f t="shared" ref="F28:F30" si="2">+D28*E28</f>
        <v>0</v>
      </c>
    </row>
    <row r="29" spans="1:7" x14ac:dyDescent="0.25">
      <c r="E29" s="2"/>
      <c r="F29" s="3">
        <f t="shared" si="2"/>
        <v>0</v>
      </c>
    </row>
    <row r="30" spans="1:7" x14ac:dyDescent="0.25">
      <c r="E30" s="2"/>
      <c r="F30" s="3">
        <f t="shared" si="2"/>
        <v>0</v>
      </c>
    </row>
    <row r="31" spans="1:7" x14ac:dyDescent="0.25">
      <c r="E31" s="2"/>
      <c r="F31" s="3"/>
    </row>
    <row r="32" spans="1:7" x14ac:dyDescent="0.25">
      <c r="E32" s="2"/>
      <c r="F32" s="3"/>
    </row>
    <row r="33" spans="1:6" x14ac:dyDescent="0.25">
      <c r="E33" s="2"/>
      <c r="F33" s="4"/>
    </row>
    <row r="34" spans="1:6" x14ac:dyDescent="0.25">
      <c r="E34" s="2"/>
      <c r="F34" s="4"/>
    </row>
    <row r="35" spans="1:6" x14ac:dyDescent="0.25">
      <c r="B35" s="5"/>
      <c r="E35" s="2"/>
      <c r="F35" s="7">
        <f>+D35*E35</f>
        <v>0</v>
      </c>
    </row>
    <row r="36" spans="1:6" x14ac:dyDescent="0.25">
      <c r="E36" s="2"/>
      <c r="F36" s="7">
        <f t="shared" ref="F36:F39" si="3">+D36*E36</f>
        <v>0</v>
      </c>
    </row>
    <row r="37" spans="1:6" x14ac:dyDescent="0.25">
      <c r="E37" s="2"/>
      <c r="F37" s="7">
        <f t="shared" si="3"/>
        <v>0</v>
      </c>
    </row>
    <row r="38" spans="1:6" x14ac:dyDescent="0.25">
      <c r="E38" s="2"/>
      <c r="F38" s="7"/>
    </row>
    <row r="39" spans="1:6" x14ac:dyDescent="0.25">
      <c r="E39" s="2"/>
      <c r="F39" s="7">
        <f t="shared" si="3"/>
        <v>0</v>
      </c>
    </row>
    <row r="40" spans="1:6" x14ac:dyDescent="0.25">
      <c r="E40" s="2"/>
      <c r="F40" s="7">
        <f>I37</f>
        <v>0</v>
      </c>
    </row>
    <row r="41" spans="1:6" x14ac:dyDescent="0.25">
      <c r="E41" s="2"/>
      <c r="F41" s="4">
        <f>SUM(F35:F40)</f>
        <v>0</v>
      </c>
    </row>
    <row r="42" spans="1:6" x14ac:dyDescent="0.25">
      <c r="E42" s="2"/>
      <c r="F42" s="7"/>
    </row>
    <row r="43" spans="1:6" x14ac:dyDescent="0.25">
      <c r="A43" s="1" t="s">
        <v>13</v>
      </c>
      <c r="E43" s="2"/>
      <c r="F43" s="8">
        <f>F15+F25+F33+F41</f>
        <v>2782400</v>
      </c>
    </row>
    <row r="44" spans="1:6" x14ac:dyDescent="0.25">
      <c r="E44" s="2"/>
      <c r="F44" s="3"/>
    </row>
    <row r="45" spans="1:6" x14ac:dyDescent="0.25">
      <c r="E45" s="2"/>
      <c r="F45" s="3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5"/>
    </sheetView>
  </sheetViews>
  <sheetFormatPr defaultRowHeight="15" x14ac:dyDescent="0.25"/>
  <cols>
    <col min="3" max="3" width="12.7109375" customWidth="1"/>
    <col min="6" max="6" width="11" customWidth="1"/>
  </cols>
  <sheetData>
    <row r="1" spans="1:7" ht="18.75" x14ac:dyDescent="0.3">
      <c r="A1" s="14" t="s">
        <v>33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34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13000</v>
      </c>
      <c r="F5" s="3">
        <f t="shared" ref="F5:F18" si="0">+D5*E5</f>
        <v>39000</v>
      </c>
      <c r="G5" s="10"/>
    </row>
    <row r="6" spans="1:7" x14ac:dyDescent="0.25">
      <c r="C6" t="s">
        <v>9</v>
      </c>
      <c r="D6">
        <v>6</v>
      </c>
      <c r="E6" s="2"/>
      <c r="F6" s="3">
        <f t="shared" si="0"/>
        <v>0</v>
      </c>
      <c r="G6" s="10" t="s">
        <v>15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>D8*E8</f>
        <v>0</v>
      </c>
      <c r="G8" s="10"/>
    </row>
    <row r="9" spans="1:7" x14ac:dyDescent="0.25">
      <c r="E9" s="2"/>
      <c r="F9" s="3">
        <f t="shared" si="0"/>
        <v>0</v>
      </c>
      <c r="G9" s="10"/>
    </row>
    <row r="10" spans="1:7" x14ac:dyDescent="0.25">
      <c r="E10" s="2"/>
      <c r="F10" s="3">
        <f>+D10*E10</f>
        <v>0</v>
      </c>
      <c r="G10" s="10"/>
    </row>
    <row r="11" spans="1:7" x14ac:dyDescent="0.25">
      <c r="E11" s="2"/>
      <c r="F11" s="3">
        <f t="shared" si="0"/>
        <v>0</v>
      </c>
      <c r="G11" s="10"/>
    </row>
    <row r="12" spans="1:7" x14ac:dyDescent="0.25">
      <c r="E12" s="2"/>
      <c r="F12" s="3">
        <f t="shared" si="0"/>
        <v>0</v>
      </c>
      <c r="G12" s="10"/>
    </row>
    <row r="13" spans="1:7" x14ac:dyDescent="0.25">
      <c r="E13" s="2"/>
      <c r="F13" s="3">
        <f t="shared" si="0"/>
        <v>0</v>
      </c>
      <c r="G13" s="10"/>
    </row>
    <row r="14" spans="1:7" x14ac:dyDescent="0.25">
      <c r="E14" s="2"/>
      <c r="F14" s="3">
        <f t="shared" si="0"/>
        <v>0</v>
      </c>
      <c r="G14" s="10"/>
    </row>
    <row r="15" spans="1:7" x14ac:dyDescent="0.25">
      <c r="E15" s="2"/>
      <c r="F15" s="4">
        <f>SUM(F3:F14)</f>
        <v>1021000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36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16000</v>
      </c>
      <c r="F20" s="3">
        <f>+D20*E20</f>
        <v>192000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15000</v>
      </c>
      <c r="F22" s="3">
        <f t="shared" si="1"/>
        <v>90000</v>
      </c>
    </row>
    <row r="23" spans="1:6" x14ac:dyDescent="0.25">
      <c r="C23" t="s">
        <v>17</v>
      </c>
      <c r="D23">
        <v>1</v>
      </c>
      <c r="E23" s="2">
        <v>80000</v>
      </c>
      <c r="F23" s="3">
        <v>80000</v>
      </c>
    </row>
    <row r="24" spans="1:6" x14ac:dyDescent="0.25">
      <c r="C24" t="s">
        <v>12</v>
      </c>
      <c r="D24">
        <v>1</v>
      </c>
      <c r="E24" s="2">
        <v>340000</v>
      </c>
      <c r="F24" s="3">
        <f t="shared" si="1"/>
        <v>340000</v>
      </c>
    </row>
    <row r="25" spans="1:6" x14ac:dyDescent="0.25">
      <c r="E25" s="2"/>
      <c r="F25" s="4">
        <f>SUM(F19:F24)</f>
        <v>1464000</v>
      </c>
    </row>
    <row r="26" spans="1:6" x14ac:dyDescent="0.25">
      <c r="E26" s="2"/>
      <c r="F26" s="4"/>
    </row>
    <row r="27" spans="1:6" x14ac:dyDescent="0.25">
      <c r="A27">
        <v>3</v>
      </c>
      <c r="B27" t="s">
        <v>37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16000</v>
      </c>
      <c r="F28" s="3">
        <f t="shared" si="2"/>
        <v>192000</v>
      </c>
    </row>
    <row r="29" spans="1:6" x14ac:dyDescent="0.25">
      <c r="C29" t="s">
        <v>8</v>
      </c>
      <c r="D29">
        <v>3</v>
      </c>
      <c r="E29" s="2">
        <v>14000</v>
      </c>
      <c r="F29" s="3">
        <f t="shared" si="2"/>
        <v>42000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17</v>
      </c>
      <c r="D31">
        <v>1</v>
      </c>
      <c r="E31" s="2">
        <v>70000</v>
      </c>
      <c r="F31" s="3">
        <v>70000</v>
      </c>
    </row>
    <row r="32" spans="1:6" x14ac:dyDescent="0.25">
      <c r="C32" t="s">
        <v>24</v>
      </c>
      <c r="D32">
        <v>1</v>
      </c>
      <c r="E32" s="2">
        <v>20000</v>
      </c>
      <c r="F32" s="3">
        <v>20000</v>
      </c>
    </row>
    <row r="33" spans="1:7" x14ac:dyDescent="0.25">
      <c r="E33" s="2"/>
      <c r="F33" s="4">
        <f>SUM(F27:F32)</f>
        <v>1122000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38</v>
      </c>
      <c r="E35" s="2"/>
      <c r="F35" s="7">
        <f>+D35*E35</f>
        <v>0</v>
      </c>
      <c r="G35" t="s">
        <v>23</v>
      </c>
    </row>
    <row r="36" spans="1:7" x14ac:dyDescent="0.25">
      <c r="E36" s="2"/>
      <c r="F36" s="7">
        <f t="shared" ref="F36:F39" si="3">+D36*E36</f>
        <v>0</v>
      </c>
    </row>
    <row r="37" spans="1:7" x14ac:dyDescent="0.25">
      <c r="E37" s="2"/>
      <c r="F37" s="7">
        <f t="shared" si="3"/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13</v>
      </c>
      <c r="E43" s="2"/>
      <c r="F43" s="8">
        <f>F15+F25+F33+F41</f>
        <v>3607000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18" workbookViewId="0">
      <selection sqref="A1:G42"/>
    </sheetView>
  </sheetViews>
  <sheetFormatPr defaultRowHeight="15" x14ac:dyDescent="0.25"/>
  <cols>
    <col min="6" max="6" width="10.5703125" bestFit="1" customWidth="1"/>
  </cols>
  <sheetData>
    <row r="1" spans="1:7" ht="18.75" x14ac:dyDescent="0.3">
      <c r="A1" s="14" t="s">
        <v>40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41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12" si="0">+D5*E5</f>
        <v>42000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 t="s">
        <v>15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 t="shared" si="0"/>
        <v>0</v>
      </c>
      <c r="G8" s="10"/>
    </row>
    <row r="9" spans="1:7" x14ac:dyDescent="0.25">
      <c r="E9" s="2"/>
      <c r="F9" s="4">
        <f>SUM(F3:F8)</f>
        <v>1102000</v>
      </c>
    </row>
    <row r="10" spans="1:7" x14ac:dyDescent="0.25">
      <c r="E10" s="2"/>
      <c r="F10" s="4"/>
    </row>
    <row r="11" spans="1:7" x14ac:dyDescent="0.25">
      <c r="C11" t="s">
        <v>24</v>
      </c>
      <c r="D11">
        <v>1</v>
      </c>
      <c r="E11" s="2">
        <v>20000</v>
      </c>
      <c r="F11" s="7">
        <v>20000</v>
      </c>
    </row>
    <row r="12" spans="1:7" x14ac:dyDescent="0.25">
      <c r="C12" t="s">
        <v>21</v>
      </c>
      <c r="D12">
        <v>1</v>
      </c>
      <c r="E12" s="2">
        <v>95000</v>
      </c>
      <c r="F12" s="3">
        <f t="shared" si="0"/>
        <v>95000</v>
      </c>
      <c r="G12" t="s">
        <v>43</v>
      </c>
    </row>
    <row r="13" spans="1:7" x14ac:dyDescent="0.25">
      <c r="A13">
        <v>2</v>
      </c>
      <c r="B13" s="5" t="s">
        <v>42</v>
      </c>
      <c r="C13" t="s">
        <v>6</v>
      </c>
      <c r="D13">
        <v>6</v>
      </c>
      <c r="E13" s="2">
        <v>120000</v>
      </c>
      <c r="F13" s="3">
        <f>+D13*E13</f>
        <v>720000</v>
      </c>
    </row>
    <row r="14" spans="1:7" x14ac:dyDescent="0.25">
      <c r="B14" s="5"/>
      <c r="C14" t="s">
        <v>7</v>
      </c>
      <c r="D14">
        <v>12</v>
      </c>
      <c r="E14" s="2">
        <v>16000</v>
      </c>
      <c r="F14" s="3">
        <f>+D14*E14</f>
        <v>192000</v>
      </c>
    </row>
    <row r="15" spans="1:7" x14ac:dyDescent="0.25">
      <c r="C15" t="s">
        <v>8</v>
      </c>
      <c r="D15">
        <v>3</v>
      </c>
      <c r="E15" s="2">
        <v>14000</v>
      </c>
      <c r="F15" s="3">
        <f t="shared" ref="F15:F22" si="1">+D15*E15</f>
        <v>42000</v>
      </c>
    </row>
    <row r="16" spans="1:7" x14ac:dyDescent="0.25">
      <c r="C16" t="s">
        <v>9</v>
      </c>
      <c r="D16">
        <v>6</v>
      </c>
      <c r="E16" s="2">
        <v>14000</v>
      </c>
      <c r="F16" s="3">
        <f t="shared" si="1"/>
        <v>84000</v>
      </c>
    </row>
    <row r="17" spans="1:7" x14ac:dyDescent="0.25">
      <c r="C17" t="s">
        <v>17</v>
      </c>
      <c r="D17">
        <v>1</v>
      </c>
      <c r="E17" s="2">
        <v>60000</v>
      </c>
      <c r="F17" s="3">
        <v>60000</v>
      </c>
    </row>
    <row r="18" spans="1:7" x14ac:dyDescent="0.25">
      <c r="C18" t="s">
        <v>44</v>
      </c>
      <c r="D18">
        <v>1</v>
      </c>
      <c r="E18" s="2">
        <v>60000</v>
      </c>
      <c r="F18" s="3">
        <f t="shared" si="1"/>
        <v>60000</v>
      </c>
      <c r="G18" t="s">
        <v>45</v>
      </c>
    </row>
    <row r="19" spans="1:7" x14ac:dyDescent="0.25">
      <c r="C19" t="s">
        <v>10</v>
      </c>
      <c r="D19">
        <v>2</v>
      </c>
      <c r="E19" s="2">
        <v>16000</v>
      </c>
      <c r="F19" s="3">
        <f t="shared" si="1"/>
        <v>32000</v>
      </c>
    </row>
    <row r="20" spans="1:7" x14ac:dyDescent="0.25">
      <c r="C20" t="s">
        <v>46</v>
      </c>
      <c r="D20">
        <v>1</v>
      </c>
      <c r="E20" s="2">
        <v>10000</v>
      </c>
      <c r="F20" s="3">
        <f t="shared" si="1"/>
        <v>10000</v>
      </c>
    </row>
    <row r="21" spans="1:7" x14ac:dyDescent="0.25">
      <c r="C21" t="s">
        <v>22</v>
      </c>
      <c r="D21">
        <v>1</v>
      </c>
      <c r="E21" s="2">
        <v>10000</v>
      </c>
      <c r="F21" s="3">
        <f t="shared" si="1"/>
        <v>10000</v>
      </c>
    </row>
    <row r="22" spans="1:7" x14ac:dyDescent="0.25">
      <c r="C22" t="s">
        <v>12</v>
      </c>
      <c r="D22">
        <v>1</v>
      </c>
      <c r="E22" s="2">
        <v>350000</v>
      </c>
      <c r="F22" s="3">
        <f t="shared" si="1"/>
        <v>350000</v>
      </c>
    </row>
    <row r="23" spans="1:7" x14ac:dyDescent="0.25">
      <c r="E23" s="2"/>
      <c r="F23" s="4">
        <f>SUM(F11:F22)</f>
        <v>1675000</v>
      </c>
    </row>
    <row r="24" spans="1:7" x14ac:dyDescent="0.25">
      <c r="E24" s="2"/>
      <c r="F24" s="4"/>
    </row>
    <row r="25" spans="1:7" x14ac:dyDescent="0.25">
      <c r="A25">
        <v>3</v>
      </c>
      <c r="B25" t="s">
        <v>47</v>
      </c>
      <c r="C25" t="s">
        <v>6</v>
      </c>
      <c r="D25">
        <v>6</v>
      </c>
      <c r="E25" s="2">
        <v>120000</v>
      </c>
      <c r="F25" s="3">
        <f t="shared" ref="F25:F28" si="2">+D25*E25</f>
        <v>720000</v>
      </c>
    </row>
    <row r="26" spans="1:7" x14ac:dyDescent="0.25">
      <c r="C26" t="s">
        <v>7</v>
      </c>
      <c r="D26">
        <v>12</v>
      </c>
      <c r="E26" s="2">
        <v>16000</v>
      </c>
      <c r="F26" s="3">
        <f t="shared" si="2"/>
        <v>192000</v>
      </c>
    </row>
    <row r="27" spans="1:7" x14ac:dyDescent="0.25">
      <c r="C27" t="s">
        <v>8</v>
      </c>
      <c r="E27" s="2"/>
      <c r="F27" s="3">
        <f t="shared" si="2"/>
        <v>0</v>
      </c>
      <c r="G27" t="s">
        <v>15</v>
      </c>
    </row>
    <row r="28" spans="1:7" x14ac:dyDescent="0.25">
      <c r="C28" t="s">
        <v>9</v>
      </c>
      <c r="E28" s="2"/>
      <c r="F28" s="3">
        <f t="shared" si="2"/>
        <v>0</v>
      </c>
      <c r="G28" t="s">
        <v>15</v>
      </c>
    </row>
    <row r="29" spans="1:7" x14ac:dyDescent="0.25">
      <c r="C29" t="s">
        <v>17</v>
      </c>
      <c r="E29" s="2"/>
      <c r="F29" s="3"/>
      <c r="G29" t="s">
        <v>15</v>
      </c>
    </row>
    <row r="30" spans="1:7" x14ac:dyDescent="0.25">
      <c r="E30" s="2"/>
      <c r="F30" s="3"/>
    </row>
    <row r="31" spans="1:7" x14ac:dyDescent="0.25">
      <c r="E31" s="2"/>
      <c r="F31" s="4">
        <f>SUM(F25:F30)</f>
        <v>912000</v>
      </c>
    </row>
    <row r="32" spans="1:7" x14ac:dyDescent="0.25">
      <c r="E32" s="2"/>
      <c r="F32" s="4"/>
    </row>
    <row r="33" spans="1:6" x14ac:dyDescent="0.25">
      <c r="A33">
        <v>4</v>
      </c>
      <c r="B33" s="11" t="s">
        <v>48</v>
      </c>
      <c r="C33" t="s">
        <v>49</v>
      </c>
      <c r="D33">
        <v>6</v>
      </c>
      <c r="E33" s="2">
        <v>120000</v>
      </c>
      <c r="F33" s="7">
        <f>+D33*E33</f>
        <v>720000</v>
      </c>
    </row>
    <row r="34" spans="1:6" x14ac:dyDescent="0.25">
      <c r="C34" t="s">
        <v>50</v>
      </c>
      <c r="D34">
        <v>12</v>
      </c>
      <c r="E34" s="2">
        <v>16000</v>
      </c>
      <c r="F34" s="7">
        <f t="shared" ref="F34:F37" si="3">+D34*E34</f>
        <v>192000</v>
      </c>
    </row>
    <row r="35" spans="1:6" x14ac:dyDescent="0.25">
      <c r="C35" t="s">
        <v>9</v>
      </c>
      <c r="D35">
        <v>6</v>
      </c>
      <c r="E35" s="2">
        <v>14000</v>
      </c>
      <c r="F35" s="7">
        <f t="shared" si="3"/>
        <v>84000</v>
      </c>
    </row>
    <row r="36" spans="1:6" x14ac:dyDescent="0.25">
      <c r="C36" t="s">
        <v>8</v>
      </c>
      <c r="D36">
        <v>3</v>
      </c>
      <c r="E36" s="2">
        <v>13000</v>
      </c>
      <c r="F36" s="7">
        <f t="shared" si="3"/>
        <v>39000</v>
      </c>
    </row>
    <row r="37" spans="1:6" x14ac:dyDescent="0.25">
      <c r="C37" t="s">
        <v>51</v>
      </c>
      <c r="D37">
        <v>1</v>
      </c>
      <c r="E37" s="2">
        <v>70000</v>
      </c>
      <c r="F37" s="7">
        <f t="shared" si="3"/>
        <v>70000</v>
      </c>
    </row>
    <row r="38" spans="1:6" x14ac:dyDescent="0.25">
      <c r="E38" s="2"/>
      <c r="F38" s="7">
        <f>I35</f>
        <v>0</v>
      </c>
    </row>
    <row r="39" spans="1:6" x14ac:dyDescent="0.25">
      <c r="E39" s="2"/>
      <c r="F39" s="4">
        <f>SUM(F33:F38)</f>
        <v>1105000</v>
      </c>
    </row>
    <row r="40" spans="1:6" x14ac:dyDescent="0.25">
      <c r="E40" s="2"/>
      <c r="F40" s="7"/>
    </row>
    <row r="41" spans="1:6" x14ac:dyDescent="0.25">
      <c r="A41" s="1" t="s">
        <v>13</v>
      </c>
      <c r="E41" s="2"/>
      <c r="F41" s="8">
        <f>F9+F23+F31+F39</f>
        <v>4794000</v>
      </c>
    </row>
    <row r="42" spans="1:6" x14ac:dyDescent="0.25">
      <c r="E42" s="2"/>
      <c r="F42" s="3"/>
    </row>
    <row r="43" spans="1:6" x14ac:dyDescent="0.25">
      <c r="E43" s="2"/>
      <c r="F43" s="3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19" workbookViewId="0">
      <selection sqref="A1:H44"/>
    </sheetView>
  </sheetViews>
  <sheetFormatPr defaultRowHeight="15" x14ac:dyDescent="0.25"/>
  <cols>
    <col min="6" max="6" width="10.5703125" bestFit="1" customWidth="1"/>
  </cols>
  <sheetData>
    <row r="1" spans="1:7" ht="18.75" x14ac:dyDescent="0.3">
      <c r="A1" s="14" t="s">
        <v>52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53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8" si="0">+D5*E5</f>
        <v>42000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 t="shared" si="0"/>
        <v>0</v>
      </c>
      <c r="G8" s="10"/>
    </row>
    <row r="9" spans="1:7" x14ac:dyDescent="0.25">
      <c r="E9" s="2"/>
      <c r="F9" s="4">
        <f>SUM(F3:F8)</f>
        <v>1108000</v>
      </c>
    </row>
    <row r="10" spans="1:7" x14ac:dyDescent="0.25">
      <c r="E10" s="2"/>
      <c r="F10" s="4"/>
    </row>
    <row r="11" spans="1:7" x14ac:dyDescent="0.25">
      <c r="E11" s="2"/>
      <c r="F11" s="7"/>
    </row>
    <row r="12" spans="1:7" x14ac:dyDescent="0.25">
      <c r="E12" s="2"/>
      <c r="F12" s="3"/>
    </row>
    <row r="13" spans="1:7" x14ac:dyDescent="0.25">
      <c r="A13">
        <v>2</v>
      </c>
      <c r="B13" s="5" t="s">
        <v>54</v>
      </c>
      <c r="C13" t="s">
        <v>23</v>
      </c>
      <c r="E13" s="2"/>
      <c r="F13" s="3"/>
    </row>
    <row r="14" spans="1:7" x14ac:dyDescent="0.25">
      <c r="B14" s="5"/>
      <c r="E14" s="2"/>
      <c r="F14" s="3"/>
    </row>
    <row r="15" spans="1:7" x14ac:dyDescent="0.25">
      <c r="E15" s="2"/>
      <c r="F15" s="3"/>
    </row>
    <row r="16" spans="1:7" x14ac:dyDescent="0.25">
      <c r="E16" s="2"/>
      <c r="F16" s="3"/>
    </row>
    <row r="17" spans="1:6" x14ac:dyDescent="0.25">
      <c r="E17" s="2"/>
      <c r="F17" s="3"/>
    </row>
    <row r="18" spans="1:6" x14ac:dyDescent="0.25">
      <c r="E18" s="2"/>
      <c r="F18" s="3"/>
    </row>
    <row r="19" spans="1:6" x14ac:dyDescent="0.25">
      <c r="E19" s="2"/>
      <c r="F19" s="3"/>
    </row>
    <row r="20" spans="1:6" x14ac:dyDescent="0.25">
      <c r="E20" s="2"/>
      <c r="F20" s="3"/>
    </row>
    <row r="21" spans="1:6" x14ac:dyDescent="0.25">
      <c r="E21" s="2"/>
      <c r="F21" s="3"/>
    </row>
    <row r="22" spans="1:6" x14ac:dyDescent="0.25">
      <c r="E22" s="2"/>
      <c r="F22" s="3"/>
    </row>
    <row r="23" spans="1:6" x14ac:dyDescent="0.25">
      <c r="E23" s="2"/>
      <c r="F23" s="4">
        <f>SUM(F11:F22)</f>
        <v>0</v>
      </c>
    </row>
    <row r="24" spans="1:6" x14ac:dyDescent="0.25">
      <c r="E24" s="2"/>
      <c r="F24" s="4"/>
    </row>
    <row r="25" spans="1:6" x14ac:dyDescent="0.25">
      <c r="A25">
        <v>3</v>
      </c>
      <c r="B25" t="s">
        <v>55</v>
      </c>
      <c r="C25" t="s">
        <v>23</v>
      </c>
      <c r="E25" s="2"/>
      <c r="F25" s="3"/>
    </row>
    <row r="26" spans="1:6" x14ac:dyDescent="0.25">
      <c r="E26" s="2"/>
      <c r="F26" s="3"/>
    </row>
    <row r="27" spans="1:6" x14ac:dyDescent="0.25">
      <c r="E27" s="2"/>
      <c r="F27" s="3"/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3"/>
    </row>
    <row r="31" spans="1:6" x14ac:dyDescent="0.25">
      <c r="E31" s="2"/>
      <c r="F31" s="4">
        <f>SUM(F25:F30)</f>
        <v>0</v>
      </c>
    </row>
    <row r="32" spans="1:6" x14ac:dyDescent="0.25">
      <c r="E32" s="2"/>
      <c r="F32" s="4"/>
    </row>
    <row r="33" spans="1:6" x14ac:dyDescent="0.25">
      <c r="A33">
        <v>4</v>
      </c>
      <c r="B33" s="11" t="s">
        <v>56</v>
      </c>
      <c r="C33" t="s">
        <v>49</v>
      </c>
      <c r="D33">
        <v>6</v>
      </c>
      <c r="E33" s="2">
        <v>120000</v>
      </c>
      <c r="F33" s="7">
        <f>+D33*E33</f>
        <v>720000</v>
      </c>
    </row>
    <row r="34" spans="1:6" x14ac:dyDescent="0.25">
      <c r="C34" t="s">
        <v>50</v>
      </c>
      <c r="D34">
        <v>12</v>
      </c>
      <c r="E34" s="2">
        <v>16000</v>
      </c>
      <c r="F34" s="7">
        <f t="shared" ref="F34:F38" si="1">+D34*E34</f>
        <v>192000</v>
      </c>
    </row>
    <row r="35" spans="1:6" x14ac:dyDescent="0.25">
      <c r="C35" t="s">
        <v>9</v>
      </c>
      <c r="D35">
        <v>6</v>
      </c>
      <c r="E35" s="2">
        <v>15000</v>
      </c>
      <c r="F35" s="7">
        <f t="shared" si="1"/>
        <v>90000</v>
      </c>
    </row>
    <row r="36" spans="1:6" x14ac:dyDescent="0.25">
      <c r="C36" t="s">
        <v>8</v>
      </c>
      <c r="D36">
        <v>3</v>
      </c>
      <c r="E36" s="2">
        <v>14000</v>
      </c>
      <c r="F36" s="7">
        <f t="shared" si="1"/>
        <v>42000</v>
      </c>
    </row>
    <row r="37" spans="1:6" x14ac:dyDescent="0.25">
      <c r="C37" t="s">
        <v>51</v>
      </c>
      <c r="D37">
        <v>1</v>
      </c>
      <c r="E37" s="2">
        <v>70000</v>
      </c>
      <c r="F37" s="7">
        <f t="shared" si="1"/>
        <v>70000</v>
      </c>
    </row>
    <row r="38" spans="1:6" x14ac:dyDescent="0.25">
      <c r="C38" t="s">
        <v>57</v>
      </c>
      <c r="D38">
        <v>1</v>
      </c>
      <c r="E38" s="2">
        <v>340000</v>
      </c>
      <c r="F38" s="7">
        <f t="shared" si="1"/>
        <v>340000</v>
      </c>
    </row>
    <row r="39" spans="1:6" x14ac:dyDescent="0.25">
      <c r="E39" s="2"/>
      <c r="F39" s="4">
        <f>SUM(F33:F38)</f>
        <v>1454000</v>
      </c>
    </row>
    <row r="40" spans="1:6" x14ac:dyDescent="0.25">
      <c r="E40" s="2"/>
      <c r="F40" s="7"/>
    </row>
    <row r="41" spans="1:6" x14ac:dyDescent="0.25">
      <c r="A41" s="1" t="s">
        <v>13</v>
      </c>
      <c r="E41" s="2"/>
      <c r="F41" s="8">
        <f>F9+F23+F31+F39</f>
        <v>2562000</v>
      </c>
    </row>
    <row r="42" spans="1:6" x14ac:dyDescent="0.25">
      <c r="E42" s="2"/>
      <c r="F42" s="3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23" workbookViewId="0">
      <selection sqref="A1:G45"/>
    </sheetView>
  </sheetViews>
  <sheetFormatPr defaultRowHeight="15" x14ac:dyDescent="0.25"/>
  <cols>
    <col min="6" max="6" width="10.5703125" bestFit="1" customWidth="1"/>
  </cols>
  <sheetData>
    <row r="1" spans="1:7" ht="18.75" x14ac:dyDescent="0.3">
      <c r="A1" s="14" t="s">
        <v>58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59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8" si="0">+D5*E5</f>
        <v>42000</v>
      </c>
      <c r="G5" s="10"/>
    </row>
    <row r="6" spans="1:7" x14ac:dyDescent="0.25">
      <c r="C6" t="s">
        <v>9</v>
      </c>
      <c r="D6">
        <v>6</v>
      </c>
      <c r="E6" s="2">
        <v>15000</v>
      </c>
      <c r="F6" s="3">
        <f t="shared" si="0"/>
        <v>90000</v>
      </c>
      <c r="G6" s="10"/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C8" t="s">
        <v>60</v>
      </c>
      <c r="D8">
        <v>1</v>
      </c>
      <c r="E8" s="2">
        <v>350000</v>
      </c>
      <c r="F8" s="3">
        <f t="shared" si="0"/>
        <v>350000</v>
      </c>
      <c r="G8" s="10"/>
    </row>
    <row r="9" spans="1:7" x14ac:dyDescent="0.25">
      <c r="E9" s="2"/>
      <c r="F9" s="4">
        <f>SUM(F3:F8)</f>
        <v>1464000</v>
      </c>
    </row>
    <row r="10" spans="1:7" x14ac:dyDescent="0.25">
      <c r="E10" s="2"/>
      <c r="F10" s="4"/>
    </row>
    <row r="11" spans="1:7" x14ac:dyDescent="0.25">
      <c r="E11" s="2"/>
      <c r="F11" s="7"/>
    </row>
    <row r="12" spans="1:7" x14ac:dyDescent="0.25">
      <c r="E12" s="2"/>
      <c r="F12" s="3"/>
    </row>
    <row r="13" spans="1:7" x14ac:dyDescent="0.25">
      <c r="A13">
        <v>2</v>
      </c>
      <c r="B13" s="5" t="s">
        <v>61</v>
      </c>
      <c r="C13" t="s">
        <v>6</v>
      </c>
      <c r="D13">
        <v>6</v>
      </c>
      <c r="E13" s="2">
        <v>120000</v>
      </c>
      <c r="F13" s="3">
        <f>E13*D13</f>
        <v>720000</v>
      </c>
    </row>
    <row r="14" spans="1:7" x14ac:dyDescent="0.25">
      <c r="B14" s="5"/>
      <c r="C14" t="s">
        <v>7</v>
      </c>
      <c r="D14">
        <v>12</v>
      </c>
      <c r="E14" s="2"/>
      <c r="F14" s="3">
        <f t="shared" ref="F14:F23" si="1">E14*D14</f>
        <v>0</v>
      </c>
      <c r="G14" t="s">
        <v>62</v>
      </c>
    </row>
    <row r="15" spans="1:7" x14ac:dyDescent="0.25">
      <c r="C15" t="s">
        <v>8</v>
      </c>
      <c r="D15">
        <v>3</v>
      </c>
      <c r="E15" s="2">
        <v>14000</v>
      </c>
      <c r="F15" s="3">
        <f t="shared" si="1"/>
        <v>42000</v>
      </c>
    </row>
    <row r="16" spans="1:7" x14ac:dyDescent="0.25">
      <c r="C16" t="s">
        <v>9</v>
      </c>
      <c r="D16">
        <v>6</v>
      </c>
      <c r="E16" s="2">
        <v>15000</v>
      </c>
      <c r="F16" s="3">
        <f t="shared" si="1"/>
        <v>90000</v>
      </c>
    </row>
    <row r="17" spans="1:7" x14ac:dyDescent="0.25">
      <c r="C17" t="s">
        <v>16</v>
      </c>
      <c r="D17">
        <v>1</v>
      </c>
      <c r="E17" s="2">
        <v>70000</v>
      </c>
      <c r="F17" s="3">
        <f t="shared" si="1"/>
        <v>70000</v>
      </c>
    </row>
    <row r="18" spans="1:7" x14ac:dyDescent="0.25">
      <c r="C18" t="s">
        <v>44</v>
      </c>
      <c r="D18">
        <v>1</v>
      </c>
      <c r="E18" s="2">
        <v>60000</v>
      </c>
      <c r="F18" s="3">
        <f t="shared" si="1"/>
        <v>60000</v>
      </c>
    </row>
    <row r="19" spans="1:7" x14ac:dyDescent="0.25">
      <c r="C19" t="s">
        <v>21</v>
      </c>
      <c r="D19">
        <v>1</v>
      </c>
      <c r="E19" s="2">
        <v>95000</v>
      </c>
      <c r="F19" s="3">
        <f t="shared" si="1"/>
        <v>95000</v>
      </c>
      <c r="G19" t="s">
        <v>63</v>
      </c>
    </row>
    <row r="20" spans="1:7" x14ac:dyDescent="0.25">
      <c r="C20" t="s">
        <v>10</v>
      </c>
      <c r="D20">
        <v>2</v>
      </c>
      <c r="E20" s="2">
        <v>32000</v>
      </c>
      <c r="F20" s="3">
        <f t="shared" si="1"/>
        <v>64000</v>
      </c>
    </row>
    <row r="21" spans="1:7" x14ac:dyDescent="0.25">
      <c r="C21" t="s">
        <v>24</v>
      </c>
      <c r="D21">
        <v>2</v>
      </c>
      <c r="E21" s="2">
        <v>20000</v>
      </c>
      <c r="F21" s="3">
        <f t="shared" si="1"/>
        <v>40000</v>
      </c>
    </row>
    <row r="22" spans="1:7" x14ac:dyDescent="0.25">
      <c r="C22" t="s">
        <v>46</v>
      </c>
      <c r="D22">
        <v>1</v>
      </c>
      <c r="E22" s="2">
        <v>10000</v>
      </c>
      <c r="F22" s="3">
        <f t="shared" si="1"/>
        <v>10000</v>
      </c>
    </row>
    <row r="23" spans="1:7" x14ac:dyDescent="0.25">
      <c r="C23" t="s">
        <v>22</v>
      </c>
      <c r="D23">
        <v>1</v>
      </c>
      <c r="E23" s="2">
        <v>10000</v>
      </c>
      <c r="F23" s="3">
        <f t="shared" si="1"/>
        <v>10000</v>
      </c>
    </row>
    <row r="24" spans="1:7" x14ac:dyDescent="0.25">
      <c r="E24" s="2"/>
      <c r="F24" s="4">
        <f>SUM(F13:F23)</f>
        <v>1201000</v>
      </c>
    </row>
    <row r="25" spans="1:7" x14ac:dyDescent="0.25">
      <c r="E25" s="2"/>
      <c r="F25" s="4"/>
    </row>
    <row r="26" spans="1:7" x14ac:dyDescent="0.25">
      <c r="A26">
        <v>3</v>
      </c>
      <c r="B26" t="s">
        <v>64</v>
      </c>
      <c r="C26" t="s">
        <v>6</v>
      </c>
      <c r="D26">
        <v>6</v>
      </c>
      <c r="E26" s="2">
        <v>120000</v>
      </c>
      <c r="F26" s="3">
        <f>E26*D26</f>
        <v>720000</v>
      </c>
    </row>
    <row r="27" spans="1:7" x14ac:dyDescent="0.25">
      <c r="C27" t="s">
        <v>7</v>
      </c>
      <c r="D27">
        <v>12</v>
      </c>
      <c r="E27" s="2">
        <v>16000</v>
      </c>
      <c r="F27" s="3">
        <f t="shared" ref="F27:F30" si="2">E27*D27</f>
        <v>192000</v>
      </c>
    </row>
    <row r="28" spans="1:7" x14ac:dyDescent="0.25">
      <c r="C28" t="s">
        <v>8</v>
      </c>
      <c r="D28">
        <v>3</v>
      </c>
      <c r="E28" s="2">
        <v>14000</v>
      </c>
      <c r="F28" s="3">
        <f t="shared" si="2"/>
        <v>42000</v>
      </c>
    </row>
    <row r="29" spans="1:7" x14ac:dyDescent="0.25">
      <c r="C29" t="s">
        <v>9</v>
      </c>
      <c r="D29">
        <v>6</v>
      </c>
      <c r="E29" s="2">
        <v>14000</v>
      </c>
      <c r="F29" s="3">
        <f t="shared" si="2"/>
        <v>84000</v>
      </c>
    </row>
    <row r="30" spans="1:7" x14ac:dyDescent="0.25">
      <c r="C30" t="s">
        <v>16</v>
      </c>
      <c r="D30">
        <v>1</v>
      </c>
      <c r="E30" s="2">
        <v>60000</v>
      </c>
      <c r="F30" s="3">
        <f t="shared" si="2"/>
        <v>60000</v>
      </c>
    </row>
    <row r="31" spans="1:7" x14ac:dyDescent="0.25">
      <c r="E31" s="2"/>
      <c r="F31" s="3"/>
    </row>
    <row r="32" spans="1:7" x14ac:dyDescent="0.25">
      <c r="E32" s="2"/>
      <c r="F32" s="4">
        <f>SUM(F26:F31)</f>
        <v>1098000</v>
      </c>
    </row>
    <row r="33" spans="1:6" x14ac:dyDescent="0.25">
      <c r="E33" s="2"/>
      <c r="F33" s="4"/>
    </row>
    <row r="34" spans="1:6" x14ac:dyDescent="0.25">
      <c r="A34">
        <v>4</v>
      </c>
      <c r="B34" s="11"/>
      <c r="E34" s="2"/>
      <c r="F34" s="7">
        <f>+D34*E34</f>
        <v>0</v>
      </c>
    </row>
    <row r="35" spans="1:6" x14ac:dyDescent="0.25">
      <c r="E35" s="2"/>
      <c r="F35" s="7">
        <f t="shared" ref="F35:F39" si="3">+D35*E35</f>
        <v>0</v>
      </c>
    </row>
    <row r="36" spans="1:6" x14ac:dyDescent="0.25">
      <c r="E36" s="2"/>
      <c r="F36" s="7">
        <f t="shared" si="3"/>
        <v>0</v>
      </c>
    </row>
    <row r="37" spans="1:6" x14ac:dyDescent="0.25">
      <c r="E37" s="2"/>
      <c r="F37" s="7">
        <f t="shared" si="3"/>
        <v>0</v>
      </c>
    </row>
    <row r="38" spans="1:6" x14ac:dyDescent="0.25">
      <c r="E38" s="2"/>
      <c r="F38" s="7">
        <f t="shared" si="3"/>
        <v>0</v>
      </c>
    </row>
    <row r="39" spans="1:6" x14ac:dyDescent="0.25">
      <c r="E39" s="2"/>
      <c r="F39" s="7">
        <f t="shared" si="3"/>
        <v>0</v>
      </c>
    </row>
    <row r="40" spans="1:6" x14ac:dyDescent="0.25">
      <c r="E40" s="2"/>
      <c r="F40" s="4">
        <f>SUM(F34:F39)</f>
        <v>0</v>
      </c>
    </row>
    <row r="41" spans="1:6" x14ac:dyDescent="0.25">
      <c r="E41" s="2"/>
      <c r="F41" s="7"/>
    </row>
    <row r="42" spans="1:6" x14ac:dyDescent="0.25">
      <c r="A42" s="1" t="s">
        <v>13</v>
      </c>
      <c r="E42" s="2"/>
      <c r="F42" s="8">
        <f>F9+F24+F32+F40</f>
        <v>3763000</v>
      </c>
    </row>
    <row r="43" spans="1:6" x14ac:dyDescent="0.25">
      <c r="E43" s="2"/>
      <c r="F43" s="3"/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sqref="A1:G26"/>
    </sheetView>
  </sheetViews>
  <sheetFormatPr defaultRowHeight="15" x14ac:dyDescent="0.25"/>
  <cols>
    <col min="3" max="3" width="12.28515625" bestFit="1" customWidth="1"/>
    <col min="5" max="5" width="10.7109375" customWidth="1"/>
    <col min="6" max="6" width="11" customWidth="1"/>
    <col min="7" max="7" width="11.140625" customWidth="1"/>
  </cols>
  <sheetData>
    <row r="1" spans="1:7" ht="18.75" x14ac:dyDescent="0.3">
      <c r="A1" s="14" t="s">
        <v>65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3</v>
      </c>
      <c r="B3" s="11" t="s">
        <v>66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17000</v>
      </c>
      <c r="F4" s="3">
        <f>+D4*E4</f>
        <v>204000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9" si="0">+D5*E5</f>
        <v>45000</v>
      </c>
      <c r="G5" s="10"/>
    </row>
    <row r="6" spans="1:7" x14ac:dyDescent="0.25">
      <c r="C6" t="s">
        <v>9</v>
      </c>
      <c r="D6">
        <v>6</v>
      </c>
      <c r="E6" s="2">
        <v>15000</v>
      </c>
      <c r="F6" s="3">
        <f t="shared" si="0"/>
        <v>90000</v>
      </c>
      <c r="G6" s="10"/>
    </row>
    <row r="7" spans="1:7" x14ac:dyDescent="0.25">
      <c r="C7" t="s">
        <v>16</v>
      </c>
      <c r="D7">
        <v>1</v>
      </c>
      <c r="E7" s="2">
        <v>60000</v>
      </c>
      <c r="F7" s="3">
        <f t="shared" si="0"/>
        <v>60000</v>
      </c>
      <c r="G7" s="10"/>
    </row>
    <row r="8" spans="1:7" x14ac:dyDescent="0.25">
      <c r="C8" t="s">
        <v>21</v>
      </c>
      <c r="D8">
        <v>1</v>
      </c>
      <c r="E8" s="2">
        <v>95000</v>
      </c>
      <c r="F8" s="3">
        <f t="shared" si="0"/>
        <v>95000</v>
      </c>
      <c r="G8" s="10" t="s">
        <v>43</v>
      </c>
    </row>
    <row r="9" spans="1:7" x14ac:dyDescent="0.25">
      <c r="C9" t="s">
        <v>57</v>
      </c>
      <c r="D9">
        <v>1</v>
      </c>
      <c r="E9" s="2">
        <v>350000</v>
      </c>
      <c r="F9" s="3">
        <f t="shared" si="0"/>
        <v>350000</v>
      </c>
      <c r="G9" s="10"/>
    </row>
    <row r="10" spans="1:7" x14ac:dyDescent="0.25">
      <c r="E10" s="2"/>
      <c r="F10" s="4">
        <f>SUM(F3:F9)</f>
        <v>1564000</v>
      </c>
    </row>
    <row r="11" spans="1:7" x14ac:dyDescent="0.25">
      <c r="E11" s="2"/>
      <c r="F11" s="4"/>
    </row>
    <row r="12" spans="1:7" x14ac:dyDescent="0.25">
      <c r="E12" s="2"/>
      <c r="F12" s="7"/>
    </row>
    <row r="13" spans="1:7" x14ac:dyDescent="0.25">
      <c r="E13" s="2"/>
      <c r="F13" s="3"/>
    </row>
    <row r="14" spans="1:7" x14ac:dyDescent="0.25">
      <c r="A14">
        <v>2</v>
      </c>
      <c r="B14" s="5" t="s">
        <v>67</v>
      </c>
      <c r="C14" t="s">
        <v>6</v>
      </c>
      <c r="D14">
        <v>6</v>
      </c>
      <c r="E14" s="2">
        <v>120000</v>
      </c>
      <c r="F14" s="3">
        <f>E14*D14</f>
        <v>720000</v>
      </c>
    </row>
    <row r="15" spans="1:7" x14ac:dyDescent="0.25">
      <c r="B15" s="5"/>
      <c r="C15" t="s">
        <v>7</v>
      </c>
      <c r="D15">
        <v>12</v>
      </c>
      <c r="E15" s="2">
        <v>16000</v>
      </c>
      <c r="F15" s="3">
        <f t="shared" ref="F15:F20" si="1">E15*D15</f>
        <v>192000</v>
      </c>
    </row>
    <row r="16" spans="1:7" x14ac:dyDescent="0.25">
      <c r="C16" t="s">
        <v>8</v>
      </c>
      <c r="D16">
        <v>3</v>
      </c>
      <c r="E16" s="2">
        <v>14000</v>
      </c>
      <c r="F16" s="3">
        <f t="shared" si="1"/>
        <v>42000</v>
      </c>
    </row>
    <row r="17" spans="1:6" x14ac:dyDescent="0.25">
      <c r="C17" t="s">
        <v>9</v>
      </c>
      <c r="D17">
        <v>6</v>
      </c>
      <c r="E17" s="2">
        <v>15000</v>
      </c>
      <c r="F17" s="3">
        <f t="shared" si="1"/>
        <v>90000</v>
      </c>
    </row>
    <row r="18" spans="1:6" x14ac:dyDescent="0.25">
      <c r="C18" t="s">
        <v>16</v>
      </c>
      <c r="D18">
        <v>1</v>
      </c>
      <c r="E18" s="2">
        <v>60000</v>
      </c>
      <c r="F18" s="3">
        <f t="shared" si="1"/>
        <v>60000</v>
      </c>
    </row>
    <row r="19" spans="1:6" x14ac:dyDescent="0.25">
      <c r="C19" t="s">
        <v>68</v>
      </c>
      <c r="D19">
        <v>2</v>
      </c>
      <c r="E19" s="2">
        <v>5000</v>
      </c>
      <c r="F19" s="3">
        <f t="shared" si="1"/>
        <v>10000</v>
      </c>
    </row>
    <row r="20" spans="1:6" x14ac:dyDescent="0.25">
      <c r="E20" s="2"/>
      <c r="F20" s="3">
        <f t="shared" si="1"/>
        <v>0</v>
      </c>
    </row>
    <row r="21" spans="1:6" x14ac:dyDescent="0.25">
      <c r="E21" s="2"/>
      <c r="F21" s="3"/>
    </row>
    <row r="22" spans="1:6" x14ac:dyDescent="0.25">
      <c r="E22" s="2"/>
      <c r="F22" s="3"/>
    </row>
    <row r="23" spans="1:6" x14ac:dyDescent="0.25">
      <c r="E23" s="2"/>
      <c r="F23" s="3"/>
    </row>
    <row r="24" spans="1:6" x14ac:dyDescent="0.25">
      <c r="E24" s="2"/>
      <c r="F24" s="3"/>
    </row>
    <row r="25" spans="1:6" x14ac:dyDescent="0.25">
      <c r="E25" s="2"/>
      <c r="F25" s="4">
        <f>SUM(F14:F24)</f>
        <v>1114000</v>
      </c>
    </row>
    <row r="26" spans="1:6" x14ac:dyDescent="0.25">
      <c r="E26" s="2"/>
      <c r="F26" s="4"/>
    </row>
    <row r="27" spans="1:6" x14ac:dyDescent="0.25">
      <c r="A27">
        <v>3</v>
      </c>
      <c r="B27" t="s">
        <v>64</v>
      </c>
      <c r="E27" s="2"/>
      <c r="F27" s="3"/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3"/>
    </row>
    <row r="31" spans="1:6" x14ac:dyDescent="0.25">
      <c r="E31" s="2"/>
      <c r="F31" s="3"/>
    </row>
    <row r="32" spans="1:6" x14ac:dyDescent="0.25">
      <c r="E32" s="2"/>
      <c r="F32" s="3"/>
    </row>
    <row r="33" spans="1:6" x14ac:dyDescent="0.25">
      <c r="E33" s="2"/>
      <c r="F33" s="4">
        <f>SUM(F27:F32)</f>
        <v>0</v>
      </c>
    </row>
    <row r="34" spans="1:6" x14ac:dyDescent="0.25">
      <c r="E34" s="2"/>
      <c r="F34" s="4"/>
    </row>
    <row r="35" spans="1:6" x14ac:dyDescent="0.25">
      <c r="A35">
        <v>4</v>
      </c>
      <c r="B35" s="11"/>
      <c r="E35" s="2"/>
      <c r="F35" s="7">
        <f>+D35*E35</f>
        <v>0</v>
      </c>
    </row>
    <row r="36" spans="1:6" x14ac:dyDescent="0.25">
      <c r="E36" s="2"/>
      <c r="F36" s="7">
        <f t="shared" ref="F36:F40" si="2">+D36*E36</f>
        <v>0</v>
      </c>
    </row>
    <row r="37" spans="1:6" x14ac:dyDescent="0.25">
      <c r="E37" s="2"/>
      <c r="F37" s="7">
        <f t="shared" si="2"/>
        <v>0</v>
      </c>
    </row>
    <row r="38" spans="1:6" x14ac:dyDescent="0.25">
      <c r="E38" s="2"/>
      <c r="F38" s="7">
        <f t="shared" si="2"/>
        <v>0</v>
      </c>
    </row>
    <row r="39" spans="1:6" x14ac:dyDescent="0.25">
      <c r="E39" s="2"/>
      <c r="F39" s="7">
        <f t="shared" si="2"/>
        <v>0</v>
      </c>
    </row>
    <row r="40" spans="1:6" x14ac:dyDescent="0.25">
      <c r="E40" s="2"/>
      <c r="F40" s="7">
        <f t="shared" si="2"/>
        <v>0</v>
      </c>
    </row>
    <row r="41" spans="1:6" x14ac:dyDescent="0.25">
      <c r="E41" s="2"/>
      <c r="F41" s="4">
        <f>SUM(F35:F40)</f>
        <v>0</v>
      </c>
    </row>
    <row r="42" spans="1:6" x14ac:dyDescent="0.25">
      <c r="E42" s="2"/>
      <c r="F42" s="7"/>
    </row>
    <row r="43" spans="1:6" x14ac:dyDescent="0.25">
      <c r="A43" s="1" t="s">
        <v>13</v>
      </c>
      <c r="E43" s="2"/>
      <c r="F43" s="8">
        <f>F10+F25+F33+F41</f>
        <v>2678000</v>
      </c>
    </row>
    <row r="44" spans="1:6" x14ac:dyDescent="0.25">
      <c r="E44" s="2"/>
      <c r="F44" s="3"/>
    </row>
  </sheetData>
  <mergeCells count="1">
    <mergeCell ref="A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H17" sqref="H17"/>
    </sheetView>
  </sheetViews>
  <sheetFormatPr defaultRowHeight="15" x14ac:dyDescent="0.25"/>
  <cols>
    <col min="3" max="3" width="12.140625" customWidth="1"/>
    <col min="6" max="6" width="10.28515625" customWidth="1"/>
  </cols>
  <sheetData>
    <row r="1" spans="1:7" ht="18.75" x14ac:dyDescent="0.3">
      <c r="A1" s="14" t="s">
        <v>69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11" t="s">
        <v>70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17000</v>
      </c>
      <c r="F4" s="3">
        <f>+D4*E4</f>
        <v>204000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9" si="0">+D5*E5</f>
        <v>42000</v>
      </c>
      <c r="G5" s="10"/>
    </row>
    <row r="6" spans="1:7" x14ac:dyDescent="0.25">
      <c r="C6" t="s">
        <v>9</v>
      </c>
      <c r="D6">
        <v>6</v>
      </c>
      <c r="E6" s="2">
        <v>15000</v>
      </c>
      <c r="F6" s="3">
        <f t="shared" si="0"/>
        <v>90000</v>
      </c>
      <c r="G6" s="10"/>
    </row>
    <row r="7" spans="1:7" x14ac:dyDescent="0.25">
      <c r="C7" t="s">
        <v>16</v>
      </c>
      <c r="D7">
        <v>1</v>
      </c>
      <c r="E7" s="2">
        <v>60000</v>
      </c>
      <c r="F7" s="3">
        <f t="shared" si="0"/>
        <v>60000</v>
      </c>
      <c r="G7" s="10"/>
    </row>
    <row r="8" spans="1:7" x14ac:dyDescent="0.25">
      <c r="E8" s="2"/>
      <c r="F8" s="3">
        <f t="shared" si="0"/>
        <v>0</v>
      </c>
      <c r="G8" s="10"/>
    </row>
    <row r="9" spans="1:7" x14ac:dyDescent="0.25">
      <c r="E9" s="2"/>
      <c r="F9" s="3">
        <f t="shared" si="0"/>
        <v>0</v>
      </c>
      <c r="G9" s="10"/>
    </row>
    <row r="10" spans="1:7" x14ac:dyDescent="0.25">
      <c r="E10" s="2"/>
      <c r="F10" s="4">
        <f>SUM(F3:F9)</f>
        <v>1116000</v>
      </c>
    </row>
    <row r="11" spans="1:7" x14ac:dyDescent="0.25">
      <c r="E11" s="2"/>
      <c r="F11" s="4"/>
    </row>
    <row r="12" spans="1:7" x14ac:dyDescent="0.25">
      <c r="E12" s="2"/>
      <c r="F12" s="7"/>
    </row>
    <row r="13" spans="1:7" x14ac:dyDescent="0.25">
      <c r="E13" s="2"/>
      <c r="F13" s="3"/>
    </row>
    <row r="14" spans="1:7" x14ac:dyDescent="0.25">
      <c r="A14">
        <v>2</v>
      </c>
      <c r="B14" s="5" t="s">
        <v>67</v>
      </c>
      <c r="E14" s="2"/>
      <c r="F14" s="3"/>
    </row>
    <row r="15" spans="1:7" x14ac:dyDescent="0.25">
      <c r="B15" s="5"/>
      <c r="E15" s="2"/>
      <c r="F15" s="3"/>
    </row>
    <row r="16" spans="1:7" x14ac:dyDescent="0.25">
      <c r="E16" s="2"/>
      <c r="F16" s="3"/>
    </row>
    <row r="17" spans="5:6" x14ac:dyDescent="0.25">
      <c r="E17" s="2"/>
      <c r="F17" s="3"/>
    </row>
    <row r="18" spans="5:6" x14ac:dyDescent="0.25">
      <c r="E18" s="2"/>
      <c r="F18" s="3"/>
    </row>
    <row r="19" spans="5:6" x14ac:dyDescent="0.25">
      <c r="E19" s="2"/>
      <c r="F19" s="3"/>
    </row>
    <row r="20" spans="5:6" x14ac:dyDescent="0.25">
      <c r="E20" s="2"/>
      <c r="F20" s="3"/>
    </row>
    <row r="21" spans="5:6" x14ac:dyDescent="0.25">
      <c r="E21" s="2"/>
      <c r="F21" s="3"/>
    </row>
    <row r="22" spans="5:6" x14ac:dyDescent="0.25">
      <c r="E22" s="2"/>
      <c r="F22" s="3"/>
    </row>
    <row r="23" spans="5:6" x14ac:dyDescent="0.25">
      <c r="E23" s="2"/>
      <c r="F23" s="3"/>
    </row>
    <row r="24" spans="5:6" x14ac:dyDescent="0.25">
      <c r="E24" s="2"/>
      <c r="F24" s="3"/>
    </row>
    <row r="25" spans="5:6" x14ac:dyDescent="0.25">
      <c r="E25" s="2"/>
      <c r="F25" s="4">
        <f>SUM(F14:F24)</f>
        <v>0</v>
      </c>
    </row>
    <row r="26" spans="5:6" x14ac:dyDescent="0.25">
      <c r="E26" s="2"/>
      <c r="F26" s="4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T1-24</vt:lpstr>
      <vt:lpstr>t4-24</vt:lpstr>
      <vt:lpstr>T5-24</vt:lpstr>
      <vt:lpstr>T6-24</vt:lpstr>
      <vt:lpstr>T7-24</vt:lpstr>
      <vt:lpstr>T8-24</vt:lpstr>
      <vt:lpstr>T9-24</vt:lpstr>
      <vt:lpstr>T10-24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2024-11-22T16:09:03Z</dcterms:modified>
</cp:coreProperties>
</file>