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8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  <sheet name="T8-24" sheetId="6" r:id="rId6"/>
    <sheet name="T9-24" sheetId="7" r:id="rId7"/>
    <sheet name="T10-24" sheetId="8" r:id="rId8"/>
    <sheet name="T11-24" sheetId="9" r:id="rId9"/>
  </sheets>
  <calcPr calcId="144525"/>
</workbook>
</file>

<file path=xl/calcChain.xml><?xml version="1.0" encoding="utf-8"?>
<calcChain xmlns="http://schemas.openxmlformats.org/spreadsheetml/2006/main">
  <c r="F20" i="9" l="1"/>
  <c r="F13" i="9"/>
  <c r="F44" i="9" s="1"/>
  <c r="F12" i="9"/>
  <c r="F11" i="9"/>
  <c r="F10" i="9"/>
  <c r="F9" i="9"/>
  <c r="F41" i="9"/>
  <c r="F40" i="9"/>
  <c r="F39" i="9"/>
  <c r="F38" i="9"/>
  <c r="F37" i="9"/>
  <c r="F36" i="9"/>
  <c r="F42" i="9" s="1"/>
  <c r="F32" i="9"/>
  <c r="F31" i="9"/>
  <c r="F30" i="9"/>
  <c r="F29" i="9"/>
  <c r="F28" i="9"/>
  <c r="F34" i="9" s="1"/>
  <c r="F19" i="9"/>
  <c r="F18" i="9"/>
  <c r="F17" i="9"/>
  <c r="F16" i="9"/>
  <c r="F15" i="9"/>
  <c r="F8" i="9"/>
  <c r="F6" i="9"/>
  <c r="F5" i="9"/>
  <c r="F4" i="9"/>
  <c r="F3" i="9"/>
  <c r="F25" i="8" l="1"/>
  <c r="F9" i="8"/>
  <c r="F8" i="8"/>
  <c r="F7" i="8"/>
  <c r="F6" i="8"/>
  <c r="F5" i="8"/>
  <c r="F4" i="8"/>
  <c r="F3" i="8"/>
  <c r="F10" i="8" l="1"/>
  <c r="F7" i="7"/>
  <c r="F8" i="7"/>
  <c r="F9" i="7"/>
  <c r="F40" i="7"/>
  <c r="F39" i="7"/>
  <c r="F38" i="7"/>
  <c r="F37" i="7"/>
  <c r="F36" i="7"/>
  <c r="F35" i="7"/>
  <c r="F41" i="7" s="1"/>
  <c r="F33" i="7"/>
  <c r="F20" i="7"/>
  <c r="F19" i="7"/>
  <c r="F18" i="7"/>
  <c r="F17" i="7"/>
  <c r="F16" i="7"/>
  <c r="F15" i="7"/>
  <c r="F14" i="7"/>
  <c r="F6" i="7"/>
  <c r="F5" i="7"/>
  <c r="F4" i="7"/>
  <c r="F3" i="7"/>
  <c r="F25" i="7" l="1"/>
  <c r="F10" i="7"/>
  <c r="F27" i="6"/>
  <c r="F28" i="6"/>
  <c r="F29" i="6"/>
  <c r="F30" i="6"/>
  <c r="F26" i="6"/>
  <c r="F32" i="6" s="1"/>
  <c r="F24" i="6"/>
  <c r="F23" i="6"/>
  <c r="F22" i="6"/>
  <c r="F21" i="6"/>
  <c r="F20" i="6"/>
  <c r="F19" i="6"/>
  <c r="F18" i="6"/>
  <c r="F14" i="6"/>
  <c r="F15" i="6"/>
  <c r="F16" i="6"/>
  <c r="F17" i="6"/>
  <c r="F13" i="6"/>
  <c r="F39" i="6"/>
  <c r="F38" i="6"/>
  <c r="F37" i="6"/>
  <c r="F36" i="6"/>
  <c r="F35" i="6"/>
  <c r="F34" i="6"/>
  <c r="F8" i="6"/>
  <c r="F6" i="6"/>
  <c r="F5" i="6"/>
  <c r="F4" i="6"/>
  <c r="F3" i="6"/>
  <c r="F43" i="7" l="1"/>
  <c r="F40" i="6"/>
  <c r="F9" i="6"/>
  <c r="F38" i="5"/>
  <c r="F37" i="5"/>
  <c r="F36" i="5"/>
  <c r="F35" i="5"/>
  <c r="F34" i="5"/>
  <c r="F33" i="5"/>
  <c r="F31" i="5"/>
  <c r="F8" i="5"/>
  <c r="F6" i="5"/>
  <c r="F5" i="5"/>
  <c r="F4" i="5"/>
  <c r="F3" i="5"/>
  <c r="F42" i="6" l="1"/>
  <c r="F39" i="5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<sst xmlns="http://schemas.openxmlformats.org/spreadsheetml/2006/main" count="273" uniqueCount="78">
  <si>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</si>
  <si>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</si>
  <si>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</si>
  <si>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</si>
  <si>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</si>
  <si>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</si>
  <si>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</si>
  <si>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</si>
  <si>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</si>
  <si>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</si>
  <si>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</si>
  <si>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</si>
  <si>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</si>
  <si>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</si>
  <si>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</si>
  <si>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</si>
  <si>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</si>
  <si>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</si>
  <si>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</si>
  <si>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</si>
  <si>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</si>
  <si>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</si>
  <si>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</si>
  <si>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</si>
  <si>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</si>
  <si>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</si>
  <si>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</si>
  <si>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</si>
  <si>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</si>
  <si>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</si>
  <si>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</si>
  <si>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</si>
  <si>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</si>
  <si>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</si>
  <si>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</si>
  <si>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</si>
  <si>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</si>
  <si>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</si>
  <si>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</si>
  <si>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</si>
  <si>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</si>
  <si>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</si>
  <si>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</si>
  <si>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</si>
  <si>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</si>
  <si>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</si>
  <si>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</si>
  <si>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</si>
  <si>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</si>
  <si>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</si>
  <si>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</si>
  <si>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</si>
  <si>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</si>
  <si>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</si>
  <si>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</si>
  <si>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</si>
  <si>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</si>
  <si>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</si>
  <si>
    <t>CHI PHÍ CHÁO THÁNG 8 NĂM 2024</t>
  </si>
  <si>
    <t>.04/08</t>
  </si>
  <si>
    <t>Gas</t>
  </si>
  <si>
    <t>.11/08</t>
  </si>
  <si>
    <t>Thành viên ủng hộ</t>
  </si>
  <si>
    <t>1,5kg</t>
  </si>
  <si>
    <t>.25/08</t>
  </si>
  <si>
    <t>CHI PHÍ CHÁO THÁNG 9 NĂM 2024</t>
  </si>
  <si>
    <t>22/09</t>
  </si>
  <si>
    <t>.29/09</t>
  </si>
  <si>
    <t>Cọ nồi</t>
  </si>
  <si>
    <t>CHI PHÍ CHÁO THÁNG 10 NĂM 2024</t>
  </si>
  <si>
    <t>06/10</t>
  </si>
  <si>
    <t>CHI PHÍ CHÁO THÁNG 11 NĂM 2024</t>
  </si>
  <si>
    <t>.03/11</t>
  </si>
  <si>
    <t>1,8kg</t>
  </si>
  <si>
    <t>1kg</t>
  </si>
  <si>
    <t>2Lít</t>
  </si>
  <si>
    <t>.10/11</t>
  </si>
  <si>
    <t>.17/11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</si>
</sst>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9" workbookViewId="0">
      <selection sqref="A1:H44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4" workbookViewId="0">
      <selection sqref="A1:H47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E9" s="2"/>
      <c r="F9" s="4">
        <f>SUM(F3:F8)</f>
        <v>1464000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61</v>
      </c>
      <c r="C13" t="s">
        <v>6</v>
      </c>
      <c r="D13">
        <v>6</v>
      </c>
      <c r="E13" s="2">
        <v>120000</v>
      </c>
      <c r="F13" s="3">
        <f>E13*D13</f>
        <v>720000</v>
      </c>
    </row>
    <row r="14" spans="1:7" x14ac:dyDescent="0.25">
      <c r="B14" s="5"/>
      <c r="C14" t="s">
        <v>7</v>
      </c>
      <c r="D14">
        <v>12</v>
      </c>
      <c r="E14" s="2"/>
      <c r="F14" s="3">
        <f t="shared" ref="F14:F23" si="1">E14*D14</f>
        <v>0</v>
      </c>
      <c r="G14" t="s">
        <v>62</v>
      </c>
    </row>
    <row r="15" spans="1:7" x14ac:dyDescent="0.25">
      <c r="C15" t="s">
        <v>8</v>
      </c>
      <c r="D15">
        <v>3</v>
      </c>
      <c r="E15" s="2">
        <v>14000</v>
      </c>
      <c r="F15" s="3">
        <f t="shared" si="1"/>
        <v>42000</v>
      </c>
    </row>
    <row r="16" spans="1:7" x14ac:dyDescent="0.25">
      <c r="C16" t="s">
        <v>9</v>
      </c>
      <c r="D16">
        <v>6</v>
      </c>
      <c r="E16" s="2">
        <v>15000</v>
      </c>
      <c r="F16" s="3">
        <f t="shared" si="1"/>
        <v>90000</v>
      </c>
    </row>
    <row r="17" spans="1:7" x14ac:dyDescent="0.25">
      <c r="C17" t="s">
        <v>16</v>
      </c>
      <c r="D17">
        <v>1</v>
      </c>
      <c r="E17" s="2">
        <v>70000</v>
      </c>
      <c r="F17" s="3">
        <f t="shared" si="1"/>
        <v>70000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</row>
    <row r="19" spans="1:7" x14ac:dyDescent="0.25">
      <c r="C19" t="s">
        <v>21</v>
      </c>
      <c r="D19">
        <v>1</v>
      </c>
      <c r="E19" s="2">
        <v>95000</v>
      </c>
      <c r="F19" s="3">
        <f t="shared" si="1"/>
        <v>95000</v>
      </c>
      <c r="G19" t="s">
        <v>63</v>
      </c>
    </row>
    <row r="20" spans="1:7" x14ac:dyDescent="0.25">
      <c r="C20" t="s">
        <v>10</v>
      </c>
      <c r="D20">
        <v>2</v>
      </c>
      <c r="E20" s="2">
        <v>32000</v>
      </c>
      <c r="F20" s="3">
        <f t="shared" si="1"/>
        <v>64000</v>
      </c>
    </row>
    <row r="21" spans="1:7" x14ac:dyDescent="0.25">
      <c r="C21" t="s">
        <v>24</v>
      </c>
      <c r="D21">
        <v>2</v>
      </c>
      <c r="E21" s="2">
        <v>20000</v>
      </c>
      <c r="F21" s="3">
        <f t="shared" si="1"/>
        <v>40000</v>
      </c>
    </row>
    <row r="22" spans="1:7" x14ac:dyDescent="0.25">
      <c r="C22" t="s">
        <v>46</v>
      </c>
      <c r="D22">
        <v>1</v>
      </c>
      <c r="E22" s="2">
        <v>10000</v>
      </c>
      <c r="F22" s="3">
        <f t="shared" si="1"/>
        <v>10000</v>
      </c>
    </row>
    <row r="23" spans="1:7" x14ac:dyDescent="0.25">
      <c r="C23" t="s">
        <v>22</v>
      </c>
      <c r="D23">
        <v>1</v>
      </c>
      <c r="E23" s="2">
        <v>10000</v>
      </c>
      <c r="F23" s="3">
        <f t="shared" si="1"/>
        <v>10000</v>
      </c>
    </row>
    <row r="24" spans="1:7" x14ac:dyDescent="0.25">
      <c r="E24" s="2"/>
      <c r="F24" s="4">
        <f>SUM(F13:F23)</f>
        <v>1201000</v>
      </c>
    </row>
    <row r="25" spans="1:7" x14ac:dyDescent="0.25">
      <c r="E25" s="2"/>
      <c r="F25" s="4"/>
    </row>
    <row r="26" spans="1:7" x14ac:dyDescent="0.25">
      <c r="A26">
        <v>3</v>
      </c>
      <c r="B26" t="s">
        <v>64</v>
      </c>
      <c r="C26" t="s">
        <v>6</v>
      </c>
      <c r="D26">
        <v>6</v>
      </c>
      <c r="E26" s="2">
        <v>120000</v>
      </c>
      <c r="F26" s="3">
        <f>E26*D26</f>
        <v>720000</v>
      </c>
    </row>
    <row r="27" spans="1:7" x14ac:dyDescent="0.25">
      <c r="C27" t="s">
        <v>7</v>
      </c>
      <c r="D27">
        <v>12</v>
      </c>
      <c r="E27" s="2">
        <v>16000</v>
      </c>
      <c r="F27" s="3">
        <f t="shared" ref="F27:F30" si="2">E27*D27</f>
        <v>192000</v>
      </c>
    </row>
    <row r="28" spans="1:7" x14ac:dyDescent="0.25">
      <c r="C28" t="s">
        <v>8</v>
      </c>
      <c r="D28">
        <v>3</v>
      </c>
      <c r="E28" s="2">
        <v>14000</v>
      </c>
      <c r="F28" s="3">
        <f t="shared" si="2"/>
        <v>42000</v>
      </c>
    </row>
    <row r="29" spans="1:7" x14ac:dyDescent="0.25">
      <c r="C29" t="s">
        <v>9</v>
      </c>
      <c r="D29">
        <v>6</v>
      </c>
      <c r="E29" s="2">
        <v>14000</v>
      </c>
      <c r="F29" s="3">
        <f t="shared" si="2"/>
        <v>84000</v>
      </c>
    </row>
    <row r="30" spans="1:7" x14ac:dyDescent="0.25">
      <c r="C30" t="s">
        <v>16</v>
      </c>
      <c r="D30">
        <v>1</v>
      </c>
      <c r="E30" s="2">
        <v>60000</v>
      </c>
      <c r="F30" s="3">
        <f t="shared" si="2"/>
        <v>60000</v>
      </c>
    </row>
    <row r="31" spans="1:7" x14ac:dyDescent="0.25">
      <c r="E31" s="2"/>
      <c r="F31" s="3"/>
    </row>
    <row r="32" spans="1:7" x14ac:dyDescent="0.25">
      <c r="E32" s="2"/>
      <c r="F32" s="4">
        <f>SUM(F26:F31)</f>
        <v>1098000</v>
      </c>
    </row>
    <row r="33" spans="1:6" x14ac:dyDescent="0.25">
      <c r="E33" s="2"/>
      <c r="F33" s="4"/>
    </row>
    <row r="34" spans="1:6" x14ac:dyDescent="0.25">
      <c r="A34">
        <v>4</v>
      </c>
      <c r="B34" s="11"/>
      <c r="E34" s="2"/>
      <c r="F34" s="7">
        <f>+D34*E34</f>
        <v>0</v>
      </c>
    </row>
    <row r="35" spans="1:6" x14ac:dyDescent="0.25">
      <c r="E35" s="2"/>
      <c r="F35" s="7">
        <f t="shared" ref="F35:F39" si="3">+D35*E35</f>
        <v>0</v>
      </c>
    </row>
    <row r="36" spans="1:6" x14ac:dyDescent="0.25">
      <c r="E36" s="2"/>
      <c r="F36" s="7">
        <f t="shared" si="3"/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13</v>
      </c>
      <c r="E42" s="2"/>
      <c r="F42" s="8">
        <f>F9+F24+F32+F40</f>
        <v>3763000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opLeftCell="A4" workbookViewId="0">
      <selection sqref="A1:G26"/>
    </sheetView>
  </sheetViews>
  <sheetFormatPr defaultRowHeight="15" x14ac:dyDescent="0.25"/>
  <cols>
    <col min="3" max="3" width="12.28515625" bestFit="1" customWidth="1"/>
    <col min="5" max="5" width="10.7109375" customWidth="1"/>
    <col min="6" max="6" width="11" customWidth="1"/>
    <col min="7" max="7" width="11.140625" customWidth="1"/>
  </cols>
  <sheetData>
    <row r="1" spans="1:7" ht="18.75" x14ac:dyDescent="0.3">
      <c r="A1" s="14" t="s">
        <v>65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3</v>
      </c>
      <c r="B3" s="11" t="s">
        <v>66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9" si="0">+D5*E5</f>
        <v>45000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C8" t="s">
        <v>21</v>
      </c>
      <c r="D8">
        <v>1</v>
      </c>
      <c r="E8" s="2">
        <v>95000</v>
      </c>
      <c r="F8" s="3">
        <f t="shared" si="0"/>
        <v>95000</v>
      </c>
      <c r="G8" s="10" t="s">
        <v>43</v>
      </c>
    </row>
    <row r="9" spans="1:7" x14ac:dyDescent="0.25">
      <c r="C9" t="s">
        <v>57</v>
      </c>
      <c r="D9">
        <v>1</v>
      </c>
      <c r="E9" s="2">
        <v>350000</v>
      </c>
      <c r="F9" s="3">
        <f t="shared" si="0"/>
        <v>350000</v>
      </c>
      <c r="G9" s="10"/>
    </row>
    <row r="10" spans="1:7" x14ac:dyDescent="0.25">
      <c r="E10" s="2"/>
      <c r="F10" s="4">
        <f>SUM(F3:F9)</f>
        <v>1564000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C14" t="s">
        <v>6</v>
      </c>
      <c r="D14">
        <v>6</v>
      </c>
      <c r="E14" s="2">
        <v>120000</v>
      </c>
      <c r="F14" s="3">
        <f>E14*D14</f>
        <v>720000</v>
      </c>
    </row>
    <row r="15" spans="1:7" x14ac:dyDescent="0.25">
      <c r="B15" s="5"/>
      <c r="C15" t="s">
        <v>7</v>
      </c>
      <c r="D15">
        <v>12</v>
      </c>
      <c r="E15" s="2">
        <v>16000</v>
      </c>
      <c r="F15" s="3">
        <f t="shared" ref="F15:F20" si="1">E15*D15</f>
        <v>192000</v>
      </c>
    </row>
    <row r="16" spans="1:7" x14ac:dyDescent="0.25">
      <c r="C16" t="s">
        <v>8</v>
      </c>
      <c r="D16">
        <v>3</v>
      </c>
      <c r="E16" s="2">
        <v>14000</v>
      </c>
      <c r="F16" s="3">
        <f t="shared" si="1"/>
        <v>42000</v>
      </c>
    </row>
    <row r="17" spans="1:6" x14ac:dyDescent="0.25">
      <c r="C17" t="s">
        <v>9</v>
      </c>
      <c r="D17">
        <v>6</v>
      </c>
      <c r="E17" s="2">
        <v>15000</v>
      </c>
      <c r="F17" s="3">
        <f t="shared" si="1"/>
        <v>90000</v>
      </c>
    </row>
    <row r="18" spans="1:6" x14ac:dyDescent="0.25">
      <c r="C18" t="s">
        <v>16</v>
      </c>
      <c r="D18">
        <v>1</v>
      </c>
      <c r="E18" s="2">
        <v>60000</v>
      </c>
      <c r="F18" s="3">
        <f t="shared" si="1"/>
        <v>60000</v>
      </c>
    </row>
    <row r="19" spans="1:6" x14ac:dyDescent="0.25">
      <c r="C19" t="s">
        <v>68</v>
      </c>
      <c r="D19">
        <v>2</v>
      </c>
      <c r="E19" s="2">
        <v>5000</v>
      </c>
      <c r="F19" s="3">
        <f t="shared" si="1"/>
        <v>10000</v>
      </c>
    </row>
    <row r="20" spans="1:6" x14ac:dyDescent="0.25">
      <c r="E20" s="2"/>
      <c r="F20" s="3">
        <f t="shared" si="1"/>
        <v>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4">
        <f>SUM(F14:F24)</f>
        <v>1114000</v>
      </c>
    </row>
    <row r="26" spans="1:6" x14ac:dyDescent="0.25">
      <c r="E26" s="2"/>
      <c r="F26" s="4"/>
    </row>
    <row r="27" spans="1:6" x14ac:dyDescent="0.25">
      <c r="A27">
        <v>3</v>
      </c>
      <c r="B27" t="s">
        <v>64</v>
      </c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3"/>
    </row>
    <row r="32" spans="1:6" x14ac:dyDescent="0.25">
      <c r="E32" s="2"/>
      <c r="F32" s="3"/>
    </row>
    <row r="33" spans="1:6" x14ac:dyDescent="0.25">
      <c r="E33" s="2"/>
      <c r="F33" s="4">
        <f>SUM(F27:F32)</f>
        <v>0</v>
      </c>
    </row>
    <row r="34" spans="1:6" x14ac:dyDescent="0.25">
      <c r="E34" s="2"/>
      <c r="F34" s="4"/>
    </row>
    <row r="35" spans="1:6" x14ac:dyDescent="0.25">
      <c r="A35">
        <v>4</v>
      </c>
      <c r="B35" s="11"/>
      <c r="E35" s="2"/>
      <c r="F35" s="7">
        <f>+D35*E35</f>
        <v>0</v>
      </c>
    </row>
    <row r="36" spans="1:6" x14ac:dyDescent="0.25">
      <c r="E36" s="2"/>
      <c r="F36" s="7">
        <f t="shared" ref="F36:F40" si="2">+D36*E36</f>
        <v>0</v>
      </c>
    </row>
    <row r="37" spans="1:6" x14ac:dyDescent="0.25">
      <c r="E37" s="2"/>
      <c r="F37" s="7">
        <f t="shared" si="2"/>
        <v>0</v>
      </c>
    </row>
    <row r="38" spans="1:6" x14ac:dyDescent="0.25">
      <c r="E38" s="2"/>
      <c r="F38" s="7">
        <f t="shared" si="2"/>
        <v>0</v>
      </c>
    </row>
    <row r="39" spans="1:6" x14ac:dyDescent="0.25">
      <c r="E39" s="2"/>
      <c r="F39" s="7">
        <f t="shared" si="2"/>
        <v>0</v>
      </c>
    </row>
    <row r="40" spans="1:6" x14ac:dyDescent="0.25">
      <c r="E40" s="2"/>
      <c r="F40" s="7">
        <f t="shared" si="2"/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F10+F25+F33+F41</f>
        <v>2678000</v>
      </c>
    </row>
    <row r="44" spans="1:6" x14ac:dyDescent="0.25">
      <c r="E44" s="2"/>
      <c r="F44" s="3"/>
    </row>
  </sheetData>
  <mergeCells count="1">
    <mergeCell ref="A1:G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H17" sqref="H17"/>
    </sheetView>
  </sheetViews>
  <sheetFormatPr defaultRowHeight="15" x14ac:dyDescent="0.25"/>
  <cols>
    <col min="3" max="3" width="12.140625" customWidth="1"/>
    <col min="6" max="6" width="10.28515625" customWidth="1"/>
  </cols>
  <sheetData>
    <row r="1" spans="1:7" ht="18.75" x14ac:dyDescent="0.3">
      <c r="A1" s="14" t="s">
        <v>69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11" t="s">
        <v>70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9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4">
        <f>SUM(F3:F9)</f>
        <v>1116000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E14" s="2"/>
      <c r="F14" s="3"/>
    </row>
    <row r="15" spans="1:7" x14ac:dyDescent="0.25">
      <c r="B15" s="5"/>
      <c r="E15" s="2"/>
      <c r="F15" s="3"/>
    </row>
    <row r="16" spans="1:7" x14ac:dyDescent="0.25">
      <c r="E16" s="2"/>
      <c r="F16" s="3"/>
    </row>
    <row r="17" spans="5:6" x14ac:dyDescent="0.25">
      <c r="E17" s="2"/>
      <c r="F17" s="3"/>
    </row>
    <row r="18" spans="5:6" x14ac:dyDescent="0.25">
      <c r="E18" s="2"/>
      <c r="F18" s="3"/>
    </row>
    <row r="19" spans="5:6" x14ac:dyDescent="0.25">
      <c r="E19" s="2"/>
      <c r="F19" s="3"/>
    </row>
    <row r="20" spans="5:6" x14ac:dyDescent="0.25">
      <c r="E20" s="2"/>
      <c r="F20" s="3"/>
    </row>
    <row r="21" spans="5:6" x14ac:dyDescent="0.25">
      <c r="E21" s="2"/>
      <c r="F21" s="3"/>
    </row>
    <row r="22" spans="5:6" x14ac:dyDescent="0.25">
      <c r="E22" s="2"/>
      <c r="F22" s="3"/>
    </row>
    <row r="23" spans="5:6" x14ac:dyDescent="0.25">
      <c r="E23" s="2"/>
      <c r="F23" s="3"/>
    </row>
    <row r="24" spans="5:6" x14ac:dyDescent="0.25">
      <c r="E24" s="2"/>
      <c r="F24" s="3"/>
    </row>
    <row r="25" spans="5:6" x14ac:dyDescent="0.25">
      <c r="E25" s="2"/>
      <c r="F25" s="4">
        <f>SUM(F14:F24)</f>
        <v>0</v>
      </c>
    </row>
    <row r="26" spans="5:6" x14ac:dyDescent="0.25">
      <c r="E26" s="2"/>
      <c r="F26" s="4"/>
    </row>
  </sheetData>
  <mergeCells count="1">
    <mergeCell ref="A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22" workbookViewId="0">
      <selection activeCell="F8" sqref="F8"/>
    </sheetView>
  </sheetViews>
  <sheetFormatPr defaultRowHeight="15" x14ac:dyDescent="0.25"/>
  <cols>
    <col min="6" max="6" width="12.140625" customWidth="1"/>
  </cols>
  <sheetData>
    <row r="1" spans="1:7" ht="18.75" x14ac:dyDescent="0.3">
      <c r="A1" s="14" t="s">
        <v>71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72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2" si="0">+D5*E5</f>
        <v>39000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v>60000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C9" t="s">
        <v>21</v>
      </c>
      <c r="D9">
        <v>1</v>
      </c>
      <c r="E9" s="2">
        <v>95000</v>
      </c>
      <c r="F9" s="7">
        <f t="shared" si="0"/>
        <v>95000</v>
      </c>
      <c r="G9" t="s">
        <v>73</v>
      </c>
    </row>
    <row r="10" spans="1:7" x14ac:dyDescent="0.25">
      <c r="C10" t="s">
        <v>44</v>
      </c>
      <c r="D10">
        <v>1</v>
      </c>
      <c r="E10" s="2">
        <v>60000</v>
      </c>
      <c r="F10" s="7">
        <f t="shared" si="0"/>
        <v>60000</v>
      </c>
      <c r="G10" t="s">
        <v>74</v>
      </c>
    </row>
    <row r="11" spans="1:7" x14ac:dyDescent="0.25">
      <c r="C11" t="s">
        <v>24</v>
      </c>
      <c r="D11">
        <v>2</v>
      </c>
      <c r="E11" s="2">
        <v>5000</v>
      </c>
      <c r="F11" s="7">
        <f t="shared" si="0"/>
        <v>10000</v>
      </c>
    </row>
    <row r="12" spans="1:7" x14ac:dyDescent="0.25">
      <c r="C12" t="s">
        <v>10</v>
      </c>
      <c r="D12">
        <v>1</v>
      </c>
      <c r="E12" s="2">
        <v>32000</v>
      </c>
      <c r="F12" s="3">
        <f t="shared" si="0"/>
        <v>32000</v>
      </c>
      <c r="G12" t="s">
        <v>75</v>
      </c>
    </row>
    <row r="13" spans="1:7" x14ac:dyDescent="0.25">
      <c r="E13" s="2"/>
      <c r="F13" s="4">
        <f>SUM(F3:F12)</f>
        <v>1654000</v>
      </c>
    </row>
    <row r="14" spans="1:7" x14ac:dyDescent="0.25">
      <c r="E14" s="2"/>
      <c r="F14" s="3"/>
    </row>
    <row r="15" spans="1:7" x14ac:dyDescent="0.25">
      <c r="A15">
        <v>2</v>
      </c>
      <c r="B15" s="5" t="s">
        <v>76</v>
      </c>
      <c r="C15" t="s">
        <v>6</v>
      </c>
      <c r="D15">
        <v>6</v>
      </c>
      <c r="E15" s="2">
        <v>120000</v>
      </c>
      <c r="F15" s="3">
        <f>E15*D15</f>
        <v>720000</v>
      </c>
    </row>
    <row r="16" spans="1:7" x14ac:dyDescent="0.25">
      <c r="B16" s="5"/>
      <c r="C16" t="s">
        <v>7</v>
      </c>
      <c r="D16">
        <v>12</v>
      </c>
      <c r="E16" s="2">
        <v>17000</v>
      </c>
      <c r="F16" s="3">
        <f t="shared" ref="F16:F19" si="1">E16*D16</f>
        <v>204000</v>
      </c>
    </row>
    <row r="17" spans="1:6" x14ac:dyDescent="0.25">
      <c r="C17" t="s">
        <v>8</v>
      </c>
      <c r="D17">
        <v>3</v>
      </c>
      <c r="E17" s="2">
        <v>14000</v>
      </c>
      <c r="F17" s="3">
        <f t="shared" si="1"/>
        <v>42000</v>
      </c>
    </row>
    <row r="18" spans="1:6" x14ac:dyDescent="0.25">
      <c r="C18" t="s">
        <v>9</v>
      </c>
      <c r="D18">
        <v>6</v>
      </c>
      <c r="E18" s="2">
        <v>15000</v>
      </c>
      <c r="F18" s="3">
        <f t="shared" si="1"/>
        <v>90000</v>
      </c>
    </row>
    <row r="19" spans="1:6" x14ac:dyDescent="0.25">
      <c r="C19" t="s">
        <v>16</v>
      </c>
      <c r="D19">
        <v>1</v>
      </c>
      <c r="E19" s="2">
        <v>70000</v>
      </c>
      <c r="F19" s="3">
        <f t="shared" si="1"/>
        <v>70000</v>
      </c>
    </row>
    <row r="20" spans="1:6" x14ac:dyDescent="0.25">
      <c r="E20" s="2"/>
      <c r="F20" s="4">
        <f>SUM(F15:F19)</f>
        <v>1126000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3"/>
    </row>
    <row r="26" spans="1:6" x14ac:dyDescent="0.25">
      <c r="E26" s="2"/>
      <c r="F26" s="4"/>
    </row>
    <row r="27" spans="1:6" x14ac:dyDescent="0.25">
      <c r="E27" s="2"/>
      <c r="F27" s="4"/>
    </row>
    <row r="28" spans="1:6" x14ac:dyDescent="0.25">
      <c r="A28">
        <v>3</v>
      </c>
      <c r="B28" t="s">
        <v>77</v>
      </c>
      <c r="C28" t="s">
        <v>6</v>
      </c>
      <c r="D28">
        <v>6</v>
      </c>
      <c r="E28" s="2">
        <v>120000</v>
      </c>
      <c r="F28" s="3">
        <f>E28*D28</f>
        <v>720000</v>
      </c>
    </row>
    <row r="29" spans="1:6" x14ac:dyDescent="0.25">
      <c r="C29" t="s">
        <v>7</v>
      </c>
      <c r="D29">
        <v>12</v>
      </c>
      <c r="E29" s="2">
        <v>17000</v>
      </c>
      <c r="F29" s="3">
        <f t="shared" ref="F29:F32" si="2">E29*D29</f>
        <v>204000</v>
      </c>
    </row>
    <row r="30" spans="1:6" x14ac:dyDescent="0.25">
      <c r="C30" t="s">
        <v>8</v>
      </c>
      <c r="D30">
        <v>3</v>
      </c>
      <c r="E30" s="2">
        <v>14000</v>
      </c>
      <c r="F30" s="3">
        <f t="shared" si="2"/>
        <v>42000</v>
      </c>
    </row>
    <row r="31" spans="1:6" x14ac:dyDescent="0.25">
      <c r="C31" t="s">
        <v>9</v>
      </c>
      <c r="D31">
        <v>6</v>
      </c>
      <c r="E31" s="2">
        <v>15000</v>
      </c>
      <c r="F31" s="3">
        <f t="shared" si="2"/>
        <v>90000</v>
      </c>
    </row>
    <row r="32" spans="1:6" x14ac:dyDescent="0.25">
      <c r="C32" t="s">
        <v>16</v>
      </c>
      <c r="D32">
        <v>1</v>
      </c>
      <c r="E32" s="2">
        <v>60000</v>
      </c>
      <c r="F32" s="3">
        <f t="shared" si="2"/>
        <v>60000</v>
      </c>
    </row>
    <row r="33" spans="1:6" x14ac:dyDescent="0.25">
      <c r="E33" s="2"/>
      <c r="F33" s="3"/>
    </row>
    <row r="34" spans="1:6" x14ac:dyDescent="0.25">
      <c r="E34" s="2"/>
      <c r="F34" s="4">
        <f>SUM(F28:F33)</f>
        <v>1116000</v>
      </c>
    </row>
    <row r="35" spans="1:6" x14ac:dyDescent="0.25">
      <c r="E35" s="2"/>
      <c r="F35" s="4"/>
    </row>
    <row r="36" spans="1:6" x14ac:dyDescent="0.25">
      <c r="A36">
        <v>4</v>
      </c>
      <c r="B36" s="11"/>
      <c r="E36" s="2"/>
      <c r="F36" s="7">
        <f>+D36*E36</f>
        <v>0</v>
      </c>
    </row>
    <row r="37" spans="1:6" x14ac:dyDescent="0.25">
      <c r="E37" s="2"/>
      <c r="F37" s="7">
        <f t="shared" ref="F37:F41" si="3">+D37*E37</f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 t="shared" si="3"/>
        <v>0</v>
      </c>
    </row>
    <row r="41" spans="1:6" x14ac:dyDescent="0.25">
      <c r="E41" s="2"/>
      <c r="F41" s="7">
        <f t="shared" si="3"/>
        <v>0</v>
      </c>
    </row>
    <row r="42" spans="1:6" x14ac:dyDescent="0.25">
      <c r="E42" s="2"/>
      <c r="F42" s="4">
        <f>SUM(F36:F41)</f>
        <v>0</v>
      </c>
    </row>
    <row r="43" spans="1:6" x14ac:dyDescent="0.25">
      <c r="E43" s="2"/>
      <c r="F43" s="7"/>
    </row>
    <row r="44" spans="1:6" x14ac:dyDescent="0.25">
      <c r="A44" s="1" t="s">
        <v>13</v>
      </c>
      <c r="E44" s="2"/>
      <c r="F44" s="8">
        <f>F34+F20+F13</f>
        <v>3896000</v>
      </c>
    </row>
    <row r="45" spans="1:6" x14ac:dyDescent="0.25">
      <c r="E45" s="2"/>
      <c r="F45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T1-24</vt:lpstr>
      <vt:lpstr>t4-24</vt:lpstr>
      <vt:lpstr>T5-24</vt:lpstr>
      <vt:lpstr>T6-24</vt:lpstr>
      <vt:lpstr>T7-24</vt:lpstr>
      <vt:lpstr>T8-24</vt:lpstr>
      <vt:lpstr>T9-24</vt:lpstr>
      <vt:lpstr>T10-24</vt:lpstr>
      <vt:lpstr>T11-24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2024-12-09T15:47:31Z</dcterms:modified>
</cp:coreProperties>
</file>