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OA KT\NTCM\CMX Thanh Hóa\"/>
    </mc:Choice>
  </mc:AlternateContent>
  <bookViews>
    <workbookView xWindow="-105" yWindow="-105" windowWidth="19425" windowHeight="10305" tabRatio="830" activeTab="2"/>
  </bookViews>
  <sheets>
    <sheet name="4.2 Thống kê ủng hộ" sheetId="3" r:id="rId1"/>
    <sheet name="4.3 Báo cáo thu chi" sheetId="2" r:id="rId2"/>
    <sheet name="4.4 TỔNG KẾT CHƯƠNG TRÌNH" sheetId="5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E46" i="3" l="1"/>
  <c r="D5" i="5" s="1"/>
  <c r="D9" i="5" l="1"/>
  <c r="F17" i="2" l="1"/>
  <c r="E6" i="5" s="1"/>
  <c r="E9" i="5" l="1"/>
  <c r="D10" i="5" s="1"/>
  <c r="E17" i="2"/>
  <c r="F18" i="2" s="1"/>
</calcChain>
</file>

<file path=xl/sharedStrings.xml><?xml version="1.0" encoding="utf-8"?>
<sst xmlns="http://schemas.openxmlformats.org/spreadsheetml/2006/main" count="92" uniqueCount="57">
  <si>
    <t>STT</t>
  </si>
  <si>
    <t>NT</t>
  </si>
  <si>
    <t>TÊN/ NICK</t>
  </si>
  <si>
    <t>SỐ TIỀN</t>
  </si>
  <si>
    <t>TỔNG CỘNG</t>
  </si>
  <si>
    <t>NỘI DUNG</t>
  </si>
  <si>
    <t>THU</t>
  </si>
  <si>
    <t>CHI</t>
  </si>
  <si>
    <t>Người nhận tiền</t>
  </si>
  <si>
    <t>Tạm ứng lần 1 từ quỹ 1501</t>
  </si>
  <si>
    <t>CÒN LẠI TẠI QUỸ 1501</t>
  </si>
  <si>
    <t>CÒN LẠI TẠI QUỸ CHƯƠNG TRÌNH</t>
  </si>
  <si>
    <t>Hoang Yen 12F</t>
  </si>
  <si>
    <t>Le Thi Huong Giang</t>
  </si>
  <si>
    <t>Ninh Cong Dung</t>
  </si>
  <si>
    <t>Ha Tran Family</t>
  </si>
  <si>
    <t>Trinh Minh Huy</t>
  </si>
  <si>
    <t>Le Thi Hue ban Huy Milan</t>
  </si>
  <si>
    <t>Vc Cuong Lan Anh</t>
  </si>
  <si>
    <t>02/01</t>
  </si>
  <si>
    <t>03/01</t>
  </si>
  <si>
    <t>Chi Thuy Doan</t>
  </si>
  <si>
    <t>Do Thi Quynh</t>
  </si>
  <si>
    <t>Le Thi Dong</t>
  </si>
  <si>
    <r>
      <rPr>
        <b/>
        <sz val="16"/>
        <color rgb="FFFF0000"/>
        <rFont val="Times New Roman"/>
        <family val="1"/>
      </rPr>
      <t xml:space="preserve">NTCM - BÁO CÁO THU CHI 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Chương trình: CÂY MÙA XUÂN 2025
Cẩm Thành - Cẩm Thủy - Thanh Hóa</t>
    </r>
  </si>
  <si>
    <r>
      <rPr>
        <b/>
        <sz val="14"/>
        <color rgb="FFFF0000"/>
        <rFont val="Times New Roman"/>
        <family val="1"/>
      </rPr>
      <t>NTCM - TỔNG KẾT CHƯƠNG TRÌNH</t>
    </r>
    <r>
      <rPr>
        <b/>
        <sz val="14"/>
        <color theme="1"/>
        <rFont val="Times New Roman"/>
        <family val="1"/>
      </rPr>
      <t xml:space="preserve">
CÂY MÙA XUÂN 2025
Cẩm Thành - Cẩm Thủy - Thanh Hóa</t>
    </r>
  </si>
  <si>
    <t>Mai Huong</t>
  </si>
  <si>
    <t>Hoa Nguyen</t>
  </si>
  <si>
    <t>Anh Viet To</t>
  </si>
  <si>
    <t>Nguyen Nhien</t>
  </si>
  <si>
    <t>Maisa Phan</t>
  </si>
  <si>
    <t>Van Nguyen</t>
  </si>
  <si>
    <t>Gd Lan Huy</t>
  </si>
  <si>
    <t>Pham Duc Duy</t>
  </si>
  <si>
    <t>Nguyen Nguyet Minh</t>
  </si>
  <si>
    <t>04/01</t>
  </si>
  <si>
    <t>Nguyen Xuan Phuc</t>
  </si>
  <si>
    <t>Anh Nga Nguyen</t>
  </si>
  <si>
    <t>Me Ti Tom</t>
  </si>
  <si>
    <t>05/01</t>
  </si>
  <si>
    <t>Anh To, chi Mai, em Nga</t>
  </si>
  <si>
    <t>Sinh Dong</t>
  </si>
  <si>
    <t>Me con co Hoang Thinh</t>
  </si>
  <si>
    <t>Chi Tran Tuyet</t>
  </si>
  <si>
    <t>Nguyen Thi Hong Van</t>
  </si>
  <si>
    <t>Trang Do Store</t>
  </si>
  <si>
    <t>E Thao ban c Phuong Tran</t>
  </si>
  <si>
    <t>TU ALNY</t>
  </si>
  <si>
    <r>
      <rPr>
        <b/>
        <sz val="16"/>
        <color rgb="FFFF0000"/>
        <rFont val="Times New Roman"/>
        <family val="1"/>
      </rPr>
      <t>NTCM - THỐNG KÊ ỦNG HỘ</t>
    </r>
    <r>
      <rPr>
        <b/>
        <sz val="14"/>
        <color theme="1"/>
        <rFont val="Times New Roman"/>
        <family val="1"/>
      </rPr>
      <t xml:space="preserve">
Chương trình: CÂY MÙA XUÂN 2025
</t>
    </r>
    <r>
      <rPr>
        <b/>
        <sz val="13"/>
        <color theme="1"/>
        <rFont val="Times New Roman"/>
        <family val="1"/>
      </rPr>
      <t xml:space="preserve">Cẩm Thành - Cẩm Thủy - Thanh Hóa
</t>
    </r>
    <r>
      <rPr>
        <i/>
        <sz val="13"/>
        <color theme="1"/>
        <rFont val="Times New Roman"/>
        <family val="1"/>
      </rPr>
      <t>(Tính đến 07h59 ngày 10/01/2025)</t>
    </r>
  </si>
  <si>
    <t>08/01</t>
  </si>
  <si>
    <t>07/01/2025</t>
  </si>
  <si>
    <t>Mua quà (bánh, kẹo, dầu ăn, nước mắm …)</t>
  </si>
  <si>
    <t>Túi, duy băng</t>
  </si>
  <si>
    <t>Đã chuyển trả quỹ 1501 ngày 21/01/2025</t>
  </si>
  <si>
    <t>Số tiền MTQ ủng hộ</t>
  </si>
  <si>
    <t>Chi mua quà</t>
  </si>
  <si>
    <t>SỐ TIỀN DƯ CỦA CHƯƠNG TRÌNH
(Tại quỹ 1501)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</si>
</sst>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70C0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slantDashDot">
        <color indexed="64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164" fontId="2" fillId="0" borderId="2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164" fontId="5" fillId="2" borderId="3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 wrapText="1"/>
    </xf>
    <xf numFmtId="164" fontId="2" fillId="0" borderId="2" xfId="1" quotePrefix="1" applyNumberFormat="1" applyFont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164" fontId="10" fillId="0" borderId="2" xfId="1" applyNumberFormat="1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" fontId="2" fillId="0" borderId="2" xfId="0" quotePrefix="1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/>
    </xf>
    <xf numFmtId="0" fontId="9" fillId="0" borderId="14" xfId="0" quotePrefix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1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1" applyNumberFormat="1" applyFont="1" applyAlignment="1">
      <alignment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64" fontId="11" fillId="0" borderId="2" xfId="1" applyNumberFormat="1" applyFont="1" applyBorder="1" applyAlignment="1">
      <alignment vertical="center"/>
    </xf>
    <xf numFmtId="164" fontId="11" fillId="0" borderId="3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9" fillId="0" borderId="3" xfId="1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133350</xdr:rowOff>
    </xdr:from>
    <xdr:to>
      <xdr:col>2</xdr:col>
      <xdr:colOff>409575</xdr:colOff>
      <xdr:row>1</xdr:row>
      <xdr:rowOff>847725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238125"/>
          <a:ext cx="71437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2</xdr:col>
      <xdr:colOff>323850</xdr:colOff>
      <xdr:row>1</xdr:row>
      <xdr:rowOff>704850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42875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16</xdr:row>
      <xdr:rowOff>307975</xdr:rowOff>
    </xdr:to>
    <xdr:sp macro="" textlink="">
      <xdr:nvSpPr>
        <xdr:cNvPr id="2049" name="AutoShape 1" descr="blob:https://chat.zalo.me/3b4e2f7e-5a27-49c9-a6bc-e4a135bf872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9286875" y="445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38098</xdr:rowOff>
    </xdr:from>
    <xdr:to>
      <xdr:col>2</xdr:col>
      <xdr:colOff>302119</xdr:colOff>
      <xdr:row>1</xdr:row>
      <xdr:rowOff>647700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33348"/>
          <a:ext cx="740269" cy="609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6"/>
  <sheetViews>
    <sheetView topLeftCell="A13" zoomScaleNormal="100" workbookViewId="0">
      <selection activeCell="D68" sqref="D68"/>
    </sheetView>
  </sheetViews>
  <sheetFormatPr defaultColWidth="9.140625" defaultRowHeight="15.75" x14ac:dyDescent="0.25"/>
  <cols>
    <col min="1" max="1" width="1.5703125" style="1" customWidth="1"/>
    <col min="2" max="2" width="5.140625" style="1" bestFit="1" customWidth="1"/>
    <col min="3" max="3" width="9.140625" style="2" customWidth="1"/>
    <col min="4" max="4" width="42.7109375" style="21" customWidth="1"/>
    <col min="5" max="5" width="16" style="10" bestFit="1" customWidth="1"/>
    <col min="6" max="6" width="1.28515625" style="1" customWidth="1"/>
    <col min="7" max="7" width="1.140625" style="1" customWidth="1"/>
    <col min="8" max="8" width="24.5703125" style="1" customWidth="1"/>
    <col min="9" max="16384" width="9.140625" style="1"/>
  </cols>
  <sheetData>
    <row r="1" spans="2:5" ht="8.25" customHeight="1" thickBot="1" x14ac:dyDescent="0.3"/>
    <row r="2" spans="2:5" ht="82.5" customHeight="1" x14ac:dyDescent="0.25">
      <c r="B2" s="40" t="s">
        <v>48</v>
      </c>
      <c r="C2" s="41"/>
      <c r="D2" s="41"/>
      <c r="E2" s="42"/>
    </row>
    <row r="3" spans="2:5" s="6" customFormat="1" ht="18.75" customHeight="1" x14ac:dyDescent="0.25">
      <c r="B3" s="4" t="s">
        <v>0</v>
      </c>
      <c r="C3" s="36" t="s">
        <v>1</v>
      </c>
      <c r="D3" s="22" t="s">
        <v>2</v>
      </c>
      <c r="E3" s="19" t="s">
        <v>3</v>
      </c>
    </row>
    <row r="4" spans="2:5" x14ac:dyDescent="0.25">
      <c r="B4" s="7">
        <v>1</v>
      </c>
      <c r="C4" s="8" t="s">
        <v>19</v>
      </c>
      <c r="D4" s="23" t="s">
        <v>12</v>
      </c>
      <c r="E4" s="20">
        <v>2000000</v>
      </c>
    </row>
    <row r="5" spans="2:5" x14ac:dyDescent="0.25">
      <c r="B5" s="7">
        <v>2</v>
      </c>
      <c r="C5" s="8" t="s">
        <v>19</v>
      </c>
      <c r="D5" s="23" t="s">
        <v>13</v>
      </c>
      <c r="E5" s="20">
        <v>300000</v>
      </c>
    </row>
    <row r="6" spans="2:5" x14ac:dyDescent="0.25">
      <c r="B6" s="7">
        <v>3</v>
      </c>
      <c r="C6" s="8" t="s">
        <v>19</v>
      </c>
      <c r="D6" s="23" t="s">
        <v>14</v>
      </c>
      <c r="E6" s="20">
        <v>500000</v>
      </c>
    </row>
    <row r="7" spans="2:5" x14ac:dyDescent="0.25">
      <c r="B7" s="7">
        <v>4</v>
      </c>
      <c r="C7" s="8" t="s">
        <v>19</v>
      </c>
      <c r="D7" s="23" t="s">
        <v>15</v>
      </c>
      <c r="E7" s="20">
        <v>1000000</v>
      </c>
    </row>
    <row r="8" spans="2:5" x14ac:dyDescent="0.25">
      <c r="B8" s="7">
        <v>5</v>
      </c>
      <c r="C8" s="8" t="s">
        <v>19</v>
      </c>
      <c r="D8" s="23" t="s">
        <v>16</v>
      </c>
      <c r="E8" s="20">
        <v>500000</v>
      </c>
    </row>
    <row r="9" spans="2:5" x14ac:dyDescent="0.25">
      <c r="B9" s="7">
        <v>6</v>
      </c>
      <c r="C9" s="8" t="s">
        <v>19</v>
      </c>
      <c r="D9" s="23" t="s">
        <v>17</v>
      </c>
      <c r="E9" s="20">
        <v>500000</v>
      </c>
    </row>
    <row r="10" spans="2:5" x14ac:dyDescent="0.25">
      <c r="B10" s="7">
        <v>7</v>
      </c>
      <c r="C10" s="8" t="s">
        <v>19</v>
      </c>
      <c r="D10" s="23" t="s">
        <v>18</v>
      </c>
      <c r="E10" s="20">
        <v>500000</v>
      </c>
    </row>
    <row r="11" spans="2:5" x14ac:dyDescent="0.25">
      <c r="B11" s="7">
        <v>8</v>
      </c>
      <c r="C11" s="8" t="s">
        <v>20</v>
      </c>
      <c r="D11" s="23" t="s">
        <v>21</v>
      </c>
      <c r="E11" s="20">
        <v>500000</v>
      </c>
    </row>
    <row r="12" spans="2:5" x14ac:dyDescent="0.25">
      <c r="B12" s="7">
        <v>9</v>
      </c>
      <c r="C12" s="8" t="s">
        <v>20</v>
      </c>
      <c r="D12" s="23" t="s">
        <v>22</v>
      </c>
      <c r="E12" s="20">
        <v>1000000</v>
      </c>
    </row>
    <row r="13" spans="2:5" x14ac:dyDescent="0.25">
      <c r="B13" s="7">
        <v>10</v>
      </c>
      <c r="C13" s="8" t="s">
        <v>20</v>
      </c>
      <c r="D13" s="23" t="s">
        <v>23</v>
      </c>
      <c r="E13" s="20">
        <v>500000</v>
      </c>
    </row>
    <row r="14" spans="2:5" x14ac:dyDescent="0.25">
      <c r="B14" s="7">
        <v>11</v>
      </c>
      <c r="C14" s="8" t="s">
        <v>20</v>
      </c>
      <c r="D14" s="23" t="s">
        <v>26</v>
      </c>
      <c r="E14" s="20">
        <v>1000000</v>
      </c>
    </row>
    <row r="15" spans="2:5" x14ac:dyDescent="0.25">
      <c r="B15" s="7">
        <v>12</v>
      </c>
      <c r="C15" s="8" t="s">
        <v>20</v>
      </c>
      <c r="D15" s="23" t="s">
        <v>27</v>
      </c>
      <c r="E15" s="20">
        <v>300000</v>
      </c>
    </row>
    <row r="16" spans="2:5" x14ac:dyDescent="0.25">
      <c r="B16" s="7">
        <v>13</v>
      </c>
      <c r="C16" s="8" t="s">
        <v>20</v>
      </c>
      <c r="D16" s="23" t="s">
        <v>28</v>
      </c>
      <c r="E16" s="20">
        <v>300000</v>
      </c>
    </row>
    <row r="17" spans="2:5" x14ac:dyDescent="0.25">
      <c r="B17" s="7">
        <v>14</v>
      </c>
      <c r="C17" s="8" t="s">
        <v>20</v>
      </c>
      <c r="D17" s="23" t="s">
        <v>29</v>
      </c>
      <c r="E17" s="20">
        <v>300000</v>
      </c>
    </row>
    <row r="18" spans="2:5" x14ac:dyDescent="0.25">
      <c r="B18" s="7">
        <v>15</v>
      </c>
      <c r="C18" s="8" t="s">
        <v>20</v>
      </c>
      <c r="D18" s="23" t="s">
        <v>30</v>
      </c>
      <c r="E18" s="20">
        <v>1000000</v>
      </c>
    </row>
    <row r="19" spans="2:5" x14ac:dyDescent="0.25">
      <c r="B19" s="7">
        <v>16</v>
      </c>
      <c r="C19" s="8" t="s">
        <v>20</v>
      </c>
      <c r="D19" s="23" t="s">
        <v>31</v>
      </c>
      <c r="E19" s="20">
        <v>2000000</v>
      </c>
    </row>
    <row r="20" spans="2:5" x14ac:dyDescent="0.25">
      <c r="B20" s="7">
        <v>17</v>
      </c>
      <c r="C20" s="8" t="s">
        <v>20</v>
      </c>
      <c r="D20" s="23" t="s">
        <v>32</v>
      </c>
      <c r="E20" s="20">
        <v>1000000</v>
      </c>
    </row>
    <row r="21" spans="2:5" x14ac:dyDescent="0.25">
      <c r="B21" s="7">
        <v>18</v>
      </c>
      <c r="C21" s="8" t="s">
        <v>20</v>
      </c>
      <c r="D21" s="23" t="s">
        <v>33</v>
      </c>
      <c r="E21" s="20">
        <v>1000000</v>
      </c>
    </row>
    <row r="22" spans="2:5" x14ac:dyDescent="0.25">
      <c r="B22" s="7">
        <v>19</v>
      </c>
      <c r="C22" s="8" t="s">
        <v>35</v>
      </c>
      <c r="D22" s="23" t="s">
        <v>34</v>
      </c>
      <c r="E22" s="20">
        <v>200000</v>
      </c>
    </row>
    <row r="23" spans="2:5" x14ac:dyDescent="0.25">
      <c r="B23" s="7">
        <v>20</v>
      </c>
      <c r="C23" s="8" t="s">
        <v>35</v>
      </c>
      <c r="D23" s="23" t="s">
        <v>36</v>
      </c>
      <c r="E23" s="20">
        <v>2000000</v>
      </c>
    </row>
    <row r="24" spans="2:5" x14ac:dyDescent="0.25">
      <c r="B24" s="7">
        <v>21</v>
      </c>
      <c r="C24" s="8" t="s">
        <v>35</v>
      </c>
      <c r="D24" s="23" t="s">
        <v>37</v>
      </c>
      <c r="E24" s="20">
        <v>500000</v>
      </c>
    </row>
    <row r="25" spans="2:5" x14ac:dyDescent="0.25">
      <c r="B25" s="7">
        <v>22</v>
      </c>
      <c r="C25" s="8" t="s">
        <v>35</v>
      </c>
      <c r="D25" s="23" t="s">
        <v>38</v>
      </c>
      <c r="E25" s="20">
        <v>500000</v>
      </c>
    </row>
    <row r="26" spans="2:5" x14ac:dyDescent="0.25">
      <c r="B26" s="7">
        <v>23</v>
      </c>
      <c r="C26" s="8" t="s">
        <v>39</v>
      </c>
      <c r="D26" s="23" t="s">
        <v>40</v>
      </c>
      <c r="E26" s="20">
        <v>600000</v>
      </c>
    </row>
    <row r="27" spans="2:5" x14ac:dyDescent="0.25">
      <c r="B27" s="7">
        <v>24</v>
      </c>
      <c r="C27" s="8" t="s">
        <v>39</v>
      </c>
      <c r="D27" s="23" t="s">
        <v>41</v>
      </c>
      <c r="E27" s="20">
        <v>1000000</v>
      </c>
    </row>
    <row r="28" spans="2:5" x14ac:dyDescent="0.25">
      <c r="B28" s="7">
        <v>25</v>
      </c>
      <c r="C28" s="8" t="s">
        <v>39</v>
      </c>
      <c r="D28" s="23" t="s">
        <v>46</v>
      </c>
      <c r="E28" s="20">
        <v>300000</v>
      </c>
    </row>
    <row r="29" spans="2:5" x14ac:dyDescent="0.25">
      <c r="B29" s="7">
        <v>26</v>
      </c>
      <c r="C29" s="8" t="s">
        <v>39</v>
      </c>
      <c r="D29" s="23" t="s">
        <v>42</v>
      </c>
      <c r="E29" s="20">
        <v>1000000</v>
      </c>
    </row>
    <row r="30" spans="2:5" x14ac:dyDescent="0.25">
      <c r="B30" s="7">
        <v>27</v>
      </c>
      <c r="C30" s="8" t="s">
        <v>39</v>
      </c>
      <c r="D30" s="23" t="s">
        <v>43</v>
      </c>
      <c r="E30" s="20">
        <v>500000</v>
      </c>
    </row>
    <row r="31" spans="2:5" x14ac:dyDescent="0.25">
      <c r="B31" s="7">
        <v>28</v>
      </c>
      <c r="C31" s="8" t="s">
        <v>39</v>
      </c>
      <c r="D31" s="23" t="s">
        <v>44</v>
      </c>
      <c r="E31" s="20">
        <v>200000</v>
      </c>
    </row>
    <row r="32" spans="2:5" x14ac:dyDescent="0.25">
      <c r="B32" s="7">
        <v>29</v>
      </c>
      <c r="C32" s="8" t="s">
        <v>39</v>
      </c>
      <c r="D32" s="23" t="s">
        <v>45</v>
      </c>
      <c r="E32" s="20">
        <v>5000000</v>
      </c>
    </row>
    <row r="33" spans="2:8" x14ac:dyDescent="0.25">
      <c r="B33" s="7">
        <v>30</v>
      </c>
      <c r="C33" s="8" t="s">
        <v>49</v>
      </c>
      <c r="D33" s="23" t="s">
        <v>47</v>
      </c>
      <c r="E33" s="20">
        <v>500000</v>
      </c>
    </row>
    <row r="34" spans="2:8" hidden="1" x14ac:dyDescent="0.25">
      <c r="B34" s="7">
        <v>31</v>
      </c>
      <c r="C34" s="8"/>
      <c r="D34" s="23"/>
      <c r="E34" s="20"/>
    </row>
    <row r="35" spans="2:8" hidden="1" x14ac:dyDescent="0.25">
      <c r="B35" s="7">
        <v>32</v>
      </c>
      <c r="C35" s="8"/>
      <c r="D35" s="24"/>
      <c r="E35" s="20"/>
    </row>
    <row r="36" spans="2:8" hidden="1" x14ac:dyDescent="0.25">
      <c r="B36" s="7">
        <v>33</v>
      </c>
      <c r="C36" s="8"/>
      <c r="D36" s="24"/>
      <c r="E36" s="20"/>
    </row>
    <row r="37" spans="2:8" hidden="1" x14ac:dyDescent="0.25">
      <c r="B37" s="7">
        <v>34</v>
      </c>
      <c r="C37" s="8"/>
      <c r="D37" s="24"/>
      <c r="E37" s="20"/>
    </row>
    <row r="38" spans="2:8" hidden="1" x14ac:dyDescent="0.25">
      <c r="B38" s="7">
        <v>35</v>
      </c>
      <c r="C38" s="8"/>
      <c r="D38" s="24"/>
      <c r="E38" s="20"/>
      <c r="H38" s="27"/>
    </row>
    <row r="39" spans="2:8" hidden="1" x14ac:dyDescent="0.25">
      <c r="B39" s="7">
        <v>36</v>
      </c>
      <c r="C39" s="8"/>
      <c r="D39" s="24"/>
      <c r="E39" s="20"/>
    </row>
    <row r="40" spans="2:8" hidden="1" x14ac:dyDescent="0.25">
      <c r="B40" s="7">
        <v>37</v>
      </c>
      <c r="C40" s="8"/>
      <c r="D40" s="24"/>
      <c r="E40" s="20"/>
    </row>
    <row r="41" spans="2:8" hidden="1" x14ac:dyDescent="0.25">
      <c r="B41" s="7">
        <v>38</v>
      </c>
      <c r="C41" s="8"/>
      <c r="D41" s="24"/>
      <c r="E41" s="20"/>
    </row>
    <row r="42" spans="2:8" hidden="1" x14ac:dyDescent="0.25">
      <c r="B42" s="7">
        <v>39</v>
      </c>
      <c r="C42" s="8"/>
      <c r="D42" s="24"/>
      <c r="E42" s="20"/>
    </row>
    <row r="43" spans="2:8" hidden="1" x14ac:dyDescent="0.25">
      <c r="B43" s="7">
        <v>40</v>
      </c>
      <c r="C43" s="8"/>
      <c r="D43" s="24"/>
      <c r="E43" s="20"/>
    </row>
    <row r="44" spans="2:8" hidden="1" x14ac:dyDescent="0.25">
      <c r="B44" s="7">
        <v>41</v>
      </c>
      <c r="C44" s="25"/>
      <c r="D44" s="24"/>
      <c r="E44" s="20"/>
    </row>
    <row r="45" spans="2:8" hidden="1" x14ac:dyDescent="0.25">
      <c r="B45" s="7">
        <v>42</v>
      </c>
      <c r="C45" s="25"/>
      <c r="D45" s="24"/>
      <c r="E45" s="20"/>
    </row>
    <row r="46" spans="2:8" ht="19.5" thickBot="1" x14ac:dyDescent="0.3">
      <c r="B46" s="49" t="s">
        <v>4</v>
      </c>
      <c r="C46" s="50"/>
      <c r="D46" s="50"/>
      <c r="E46" s="37">
        <f>SUM(E4:E45)</f>
        <v>26500000</v>
      </c>
    </row>
    <row r="47" spans="2:8" ht="18.75" hidden="1" x14ac:dyDescent="0.25">
      <c r="B47" s="43"/>
      <c r="C47" s="44"/>
      <c r="D47" s="45" t="s">
        <v>9</v>
      </c>
      <c r="E47" s="45"/>
    </row>
    <row r="48" spans="2:8" ht="18.75" hidden="1" x14ac:dyDescent="0.25">
      <c r="B48" s="38"/>
      <c r="C48" s="39"/>
      <c r="D48" s="48"/>
      <c r="E48" s="48"/>
    </row>
    <row r="49" spans="2:5" ht="18.75" hidden="1" x14ac:dyDescent="0.25">
      <c r="B49" s="38"/>
      <c r="C49" s="39"/>
      <c r="D49" s="48"/>
      <c r="E49" s="48"/>
    </row>
    <row r="50" spans="2:5" ht="18.75" hidden="1" x14ac:dyDescent="0.25">
      <c r="B50" s="38"/>
      <c r="C50" s="39"/>
      <c r="D50" s="48"/>
      <c r="E50" s="48"/>
    </row>
    <row r="51" spans="2:5" ht="18.75" hidden="1" x14ac:dyDescent="0.25">
      <c r="B51" s="38"/>
      <c r="C51" s="39"/>
      <c r="D51" s="48"/>
      <c r="E51" s="48"/>
    </row>
    <row r="52" spans="2:5" ht="18.75" hidden="1" x14ac:dyDescent="0.25">
      <c r="B52" s="47"/>
      <c r="C52" s="46"/>
      <c r="D52" s="46" t="s">
        <v>10</v>
      </c>
      <c r="E52" s="46"/>
    </row>
    <row r="53" spans="2:5" ht="6" customHeight="1" x14ac:dyDescent="0.25"/>
    <row r="56" spans="2:5" ht="7.5" customHeight="1" x14ac:dyDescent="0.25"/>
  </sheetData>
  <mergeCells count="14">
    <mergeCell ref="B46:D46"/>
    <mergeCell ref="B2:E2"/>
    <mergeCell ref="B47:C47"/>
    <mergeCell ref="B48:C48"/>
    <mergeCell ref="D47:E47"/>
    <mergeCell ref="D52:E52"/>
    <mergeCell ref="B52:C52"/>
    <mergeCell ref="B49:C49"/>
    <mergeCell ref="B50:C50"/>
    <mergeCell ref="B51:C51"/>
    <mergeCell ref="D48:E48"/>
    <mergeCell ref="D49:E49"/>
    <mergeCell ref="D50:E50"/>
    <mergeCell ref="D51:E51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workbookViewId="0">
      <selection sqref="A1:H19"/>
    </sheetView>
  </sheetViews>
  <sheetFormatPr defaultColWidth="9.140625" defaultRowHeight="15.75" x14ac:dyDescent="0.25"/>
  <cols>
    <col min="1" max="1" width="1.28515625" style="1" customWidth="1"/>
    <col min="2" max="2" width="5.85546875" style="2" customWidth="1"/>
    <col min="3" max="3" width="12.42578125" style="2" customWidth="1"/>
    <col min="4" max="4" width="40.28515625" style="21" bestFit="1" customWidth="1"/>
    <col min="5" max="6" width="17.140625" style="3" customWidth="1"/>
    <col min="7" max="7" width="26.42578125" style="1" customWidth="1"/>
    <col min="8" max="8" width="1.140625" style="1" customWidth="1"/>
    <col min="9" max="9" width="9.140625" style="1"/>
    <col min="10" max="10" width="10.140625" style="1" bestFit="1" customWidth="1"/>
    <col min="11" max="16384" width="9.140625" style="1"/>
  </cols>
  <sheetData>
    <row r="1" spans="2:11" ht="7.5" customHeight="1" thickBot="1" x14ac:dyDescent="0.3"/>
    <row r="2" spans="2:11" ht="60" customHeight="1" x14ac:dyDescent="0.25">
      <c r="B2" s="51" t="s">
        <v>24</v>
      </c>
      <c r="C2" s="52"/>
      <c r="D2" s="52"/>
      <c r="E2" s="52"/>
      <c r="F2" s="52"/>
      <c r="G2" s="53"/>
    </row>
    <row r="3" spans="2:11" s="6" customFormat="1" ht="21" customHeight="1" x14ac:dyDescent="0.25">
      <c r="B3" s="4" t="s">
        <v>0</v>
      </c>
      <c r="C3" s="5" t="s">
        <v>1</v>
      </c>
      <c r="D3" s="22" t="s">
        <v>5</v>
      </c>
      <c r="E3" s="15" t="s">
        <v>6</v>
      </c>
      <c r="F3" s="15" t="s">
        <v>7</v>
      </c>
      <c r="G3" s="16" t="s">
        <v>8</v>
      </c>
    </row>
    <row r="4" spans="2:11" ht="27.75" customHeight="1" x14ac:dyDescent="0.25">
      <c r="B4" s="7">
        <v>1</v>
      </c>
      <c r="C4" s="8" t="s">
        <v>50</v>
      </c>
      <c r="D4" s="23" t="s">
        <v>9</v>
      </c>
      <c r="E4" s="9">
        <v>25000000</v>
      </c>
      <c r="F4" s="9"/>
      <c r="G4" s="17"/>
    </row>
    <row r="5" spans="2:11" ht="27.75" customHeight="1" x14ac:dyDescent="0.25">
      <c r="B5" s="7">
        <v>2</v>
      </c>
      <c r="C5" s="8"/>
      <c r="D5" s="23" t="s">
        <v>51</v>
      </c>
      <c r="E5" s="9"/>
      <c r="F5" s="26">
        <f>19750000+848000+2400000</f>
        <v>22998000</v>
      </c>
      <c r="G5" s="18"/>
      <c r="K5"/>
    </row>
    <row r="6" spans="2:11" ht="27.75" customHeight="1" x14ac:dyDescent="0.25">
      <c r="B6" s="7">
        <v>3</v>
      </c>
      <c r="C6" s="8"/>
      <c r="D6" s="23" t="s">
        <v>52</v>
      </c>
      <c r="E6" s="9"/>
      <c r="F6" s="26">
        <v>420000</v>
      </c>
      <c r="G6" s="18"/>
    </row>
    <row r="7" spans="2:11" ht="27.75" hidden="1" customHeight="1" x14ac:dyDescent="0.25">
      <c r="B7" s="7">
        <v>4</v>
      </c>
      <c r="C7" s="8"/>
      <c r="D7" s="23"/>
      <c r="E7" s="9"/>
      <c r="F7" s="26"/>
      <c r="G7" s="18"/>
    </row>
    <row r="8" spans="2:11" ht="27.75" hidden="1" customHeight="1" x14ac:dyDescent="0.25">
      <c r="B8" s="7">
        <v>5</v>
      </c>
      <c r="C8" s="35"/>
      <c r="D8" s="23"/>
      <c r="E8" s="9"/>
      <c r="F8" s="26"/>
      <c r="G8" s="18"/>
    </row>
    <row r="9" spans="2:11" ht="27.75" hidden="1" customHeight="1" x14ac:dyDescent="0.25">
      <c r="B9" s="7">
        <v>6</v>
      </c>
      <c r="C9" s="35"/>
      <c r="D9" s="23"/>
      <c r="E9" s="9"/>
      <c r="F9" s="26"/>
      <c r="G9" s="18"/>
    </row>
    <row r="10" spans="2:11" ht="27.75" hidden="1" customHeight="1" x14ac:dyDescent="0.25">
      <c r="B10" s="7">
        <v>7</v>
      </c>
      <c r="C10" s="35"/>
      <c r="D10" s="23"/>
      <c r="E10" s="9"/>
      <c r="F10" s="26"/>
      <c r="G10" s="18"/>
      <c r="K10"/>
    </row>
    <row r="11" spans="2:11" ht="27.75" hidden="1" customHeight="1" x14ac:dyDescent="0.25">
      <c r="B11" s="7">
        <v>8</v>
      </c>
      <c r="C11" s="35"/>
      <c r="D11" s="23"/>
      <c r="E11" s="9"/>
      <c r="F11" s="26"/>
      <c r="G11" s="18"/>
    </row>
    <row r="12" spans="2:11" ht="27.75" hidden="1" customHeight="1" x14ac:dyDescent="0.25">
      <c r="B12" s="7">
        <v>9</v>
      </c>
      <c r="C12" s="35"/>
      <c r="D12" s="23"/>
      <c r="E12" s="9"/>
      <c r="F12" s="26"/>
      <c r="G12" s="18"/>
    </row>
    <row r="13" spans="2:11" ht="27.75" hidden="1" customHeight="1" x14ac:dyDescent="0.25">
      <c r="B13" s="7">
        <v>10</v>
      </c>
      <c r="C13" s="8"/>
      <c r="D13" s="23"/>
      <c r="E13" s="9"/>
      <c r="F13" s="9"/>
      <c r="G13" s="18"/>
    </row>
    <row r="14" spans="2:11" ht="27.75" hidden="1" customHeight="1" x14ac:dyDescent="0.25">
      <c r="B14" s="7">
        <v>11</v>
      </c>
      <c r="C14" s="8"/>
      <c r="D14" s="23"/>
      <c r="E14" s="9"/>
      <c r="F14" s="9"/>
      <c r="G14" s="18"/>
    </row>
    <row r="15" spans="2:11" ht="27.75" hidden="1" customHeight="1" x14ac:dyDescent="0.25">
      <c r="B15" s="7">
        <v>12</v>
      </c>
      <c r="C15" s="8"/>
      <c r="D15" s="23"/>
      <c r="E15" s="9"/>
      <c r="F15" s="9"/>
      <c r="G15" s="18"/>
    </row>
    <row r="16" spans="2:11" ht="27.75" hidden="1" customHeight="1" x14ac:dyDescent="0.25">
      <c r="B16" s="7">
        <v>13</v>
      </c>
      <c r="C16" s="8"/>
      <c r="D16" s="23"/>
      <c r="E16" s="9"/>
      <c r="F16" s="9"/>
      <c r="G16" s="18"/>
    </row>
    <row r="17" spans="2:7" s="12" customFormat="1" ht="27.75" customHeight="1" x14ac:dyDescent="0.25">
      <c r="B17" s="28"/>
      <c r="C17" s="29"/>
      <c r="D17" s="30" t="s">
        <v>4</v>
      </c>
      <c r="E17" s="31">
        <f>SUM(E4:E16)</f>
        <v>25000000</v>
      </c>
      <c r="F17" s="31">
        <f>SUM(F4:F16)</f>
        <v>23418000</v>
      </c>
      <c r="G17" s="32"/>
    </row>
    <row r="18" spans="2:7" s="11" customFormat="1" ht="32.25" thickBot="1" x14ac:dyDescent="0.3">
      <c r="B18" s="13"/>
      <c r="C18" s="14"/>
      <c r="D18" s="57" t="s">
        <v>11</v>
      </c>
      <c r="E18" s="57"/>
      <c r="F18" s="58">
        <f>E17-F17</f>
        <v>1582000</v>
      </c>
      <c r="G18" s="56" t="s">
        <v>53</v>
      </c>
    </row>
    <row r="19" spans="2:7" ht="6" customHeight="1" x14ac:dyDescent="0.25"/>
  </sheetData>
  <mergeCells count="2">
    <mergeCell ref="B2:G2"/>
    <mergeCell ref="D18:E1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tabSelected="1" workbookViewId="0">
      <selection activeCell="E25" sqref="E25"/>
    </sheetView>
  </sheetViews>
  <sheetFormatPr defaultColWidth="9.140625" defaultRowHeight="18.75" x14ac:dyDescent="0.25"/>
  <cols>
    <col min="1" max="1" width="1.42578125" style="33" customWidth="1"/>
    <col min="2" max="2" width="7" style="59" customWidth="1"/>
    <col min="3" max="3" width="55.140625" style="33" customWidth="1"/>
    <col min="4" max="5" width="17.5703125" style="60" bestFit="1" customWidth="1"/>
    <col min="6" max="6" width="1.28515625" style="33" customWidth="1"/>
    <col min="7" max="16384" width="9.140625" style="33"/>
  </cols>
  <sheetData>
    <row r="1" spans="2:7" s="33" customFormat="1" ht="7.5" customHeight="1" thickBot="1" x14ac:dyDescent="0.3">
      <c r="B1" s="59"/>
      <c r="D1" s="60"/>
      <c r="E1" s="60"/>
    </row>
    <row r="2" spans="2:7" s="33" customFormat="1" ht="59.25" customHeight="1" x14ac:dyDescent="0.25">
      <c r="B2" s="40" t="s">
        <v>25</v>
      </c>
      <c r="C2" s="41"/>
      <c r="D2" s="41"/>
      <c r="E2" s="42"/>
      <c r="F2" s="34"/>
      <c r="G2" s="34"/>
    </row>
    <row r="3" spans="2:7" s="63" customFormat="1" x14ac:dyDescent="0.25">
      <c r="B3" s="54" t="s">
        <v>0</v>
      </c>
      <c r="C3" s="55" t="s">
        <v>5</v>
      </c>
      <c r="D3" s="61" t="s">
        <v>3</v>
      </c>
      <c r="E3" s="62"/>
    </row>
    <row r="4" spans="2:7" s="63" customFormat="1" x14ac:dyDescent="0.25">
      <c r="B4" s="54"/>
      <c r="C4" s="55"/>
      <c r="D4" s="64" t="s">
        <v>6</v>
      </c>
      <c r="E4" s="65" t="s">
        <v>7</v>
      </c>
    </row>
    <row r="5" spans="2:7" s="33" customFormat="1" x14ac:dyDescent="0.25">
      <c r="B5" s="66">
        <v>1</v>
      </c>
      <c r="C5" s="67" t="s">
        <v>54</v>
      </c>
      <c r="D5" s="68">
        <f>'4.2 Thống kê ủng hộ'!E46</f>
        <v>26500000</v>
      </c>
      <c r="E5" s="69"/>
    </row>
    <row r="6" spans="2:7" s="33" customFormat="1" x14ac:dyDescent="0.25">
      <c r="B6" s="66">
        <v>2</v>
      </c>
      <c r="C6" s="67" t="s">
        <v>55</v>
      </c>
      <c r="D6" s="68"/>
      <c r="E6" s="69">
        <f>'4.3 Báo cáo thu chi'!F17</f>
        <v>23418000</v>
      </c>
    </row>
    <row r="7" spans="2:7" s="33" customFormat="1" hidden="1" x14ac:dyDescent="0.25">
      <c r="B7" s="66">
        <v>3</v>
      </c>
      <c r="C7" s="67"/>
      <c r="D7" s="68"/>
      <c r="E7" s="69"/>
    </row>
    <row r="8" spans="2:7" s="33" customFormat="1" hidden="1" x14ac:dyDescent="0.25">
      <c r="B8" s="66">
        <v>4</v>
      </c>
      <c r="C8" s="67"/>
      <c r="D8" s="68"/>
      <c r="E8" s="69"/>
    </row>
    <row r="9" spans="2:7" s="63" customFormat="1" x14ac:dyDescent="0.25">
      <c r="B9" s="70"/>
      <c r="C9" s="71" t="s">
        <v>4</v>
      </c>
      <c r="D9" s="72">
        <f>SUM(D5:D8)</f>
        <v>26500000</v>
      </c>
      <c r="E9" s="73">
        <f>SUM(E5:E8)</f>
        <v>23418000</v>
      </c>
    </row>
    <row r="10" spans="2:7" s="63" customFormat="1" ht="41.25" customHeight="1" thickBot="1" x14ac:dyDescent="0.3">
      <c r="B10" s="74"/>
      <c r="C10" s="75" t="s">
        <v>56</v>
      </c>
      <c r="D10" s="76">
        <f>D9-E9</f>
        <v>3082000</v>
      </c>
      <c r="E10" s="77"/>
    </row>
    <row r="11" spans="2:7" s="33" customFormat="1" ht="6.75" customHeight="1" x14ac:dyDescent="0.25">
      <c r="B11" s="59"/>
      <c r="D11" s="60"/>
      <c r="E11" s="60"/>
    </row>
  </sheetData>
  <mergeCells count="5">
    <mergeCell ref="D3:E3"/>
    <mergeCell ref="B3:B4"/>
    <mergeCell ref="C3:C4"/>
    <mergeCell ref="D10:E10"/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4.2 Thống kê ủng hộ</vt:lpstr>
      <vt:lpstr>4.3 Báo cáo thu chi</vt:lpstr>
      <vt:lpstr>4.4 TỔNG KẾT CHƯƠNG TRÌNH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cp:lastPrinted>2024-10-21T02:39:24Z</cp:lastPrinted>
  <dcterms:created xsi:type="dcterms:W3CDTF">2024-01-24T12:08:10Z</dcterms:created>
  <dcterms:modified xsi:type="dcterms:W3CDTF">2025-01-22T10:07:16Z</dcterms:modified>
</cp:coreProperties>
</file>