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7"/>
  </bookViews>
  <sheets>
    <sheet name="T1-25" sheetId="1" r:id="rId1"/>
    <sheet name="T2-25" sheetId="2" r:id="rId2"/>
    <sheet name="T3-25" sheetId="3" r:id="rId3"/>
    <sheet name="T4-25" sheetId="4" r:id="rId4"/>
    <sheet name="T5-25" sheetId="5" r:id="rId5"/>
    <sheet name="T6-25" sheetId="6" r:id="rId6"/>
    <sheet name="T7-25" sheetId="7" r:id="rId7"/>
    <sheet name="T8-25" sheetId="8" r:id="rId8"/>
  </sheets>
  <calcPr calcId="144525"/>
</workbook>
</file>

<file path=xl/calcChain.xml><?xml version="1.0" encoding="utf-8"?>
<calcChain xmlns="http://schemas.openxmlformats.org/spreadsheetml/2006/main">
  <c r="F12" i="8" l="1"/>
  <c r="F11" i="8"/>
  <c r="F10" i="8"/>
  <c r="F9" i="8"/>
  <c r="F8" i="8"/>
  <c r="F7" i="8"/>
  <c r="F6" i="8"/>
  <c r="F5" i="8"/>
  <c r="F4" i="8"/>
  <c r="F3" i="8"/>
  <c r="F13" i="8" l="1"/>
  <c r="F26" i="7"/>
  <c r="F22" i="7" l="1"/>
  <c r="F21" i="7"/>
  <c r="F25" i="7"/>
  <c r="F23" i="7"/>
  <c r="F20" i="7"/>
  <c r="F19" i="7"/>
  <c r="F18" i="7"/>
  <c r="F17" i="7"/>
  <c r="F16" i="7"/>
  <c r="F15" i="7"/>
  <c r="F14" i="7"/>
  <c r="F12" i="7"/>
  <c r="F11" i="7"/>
  <c r="F10" i="7"/>
  <c r="F9" i="7"/>
  <c r="F8" i="7"/>
  <c r="F7" i="7"/>
  <c r="F6" i="7"/>
  <c r="F5" i="7"/>
  <c r="F4" i="7"/>
  <c r="F3" i="7"/>
  <c r="F24" i="7" l="1"/>
  <c r="F13" i="7"/>
  <c r="F36" i="6"/>
  <c r="F31" i="6"/>
  <c r="F30" i="6"/>
  <c r="F37" i="6"/>
  <c r="F39" i="6" s="1"/>
  <c r="F34" i="6"/>
  <c r="F35" i="6"/>
  <c r="F33" i="6"/>
  <c r="F29" i="6" l="1"/>
  <c r="F28" i="6"/>
  <c r="F27" i="6"/>
  <c r="F26" i="6"/>
  <c r="F25" i="6"/>
  <c r="F24" i="6"/>
  <c r="F23" i="6"/>
  <c r="F21" i="6"/>
  <c r="F20" i="6"/>
  <c r="F19" i="6"/>
  <c r="F18" i="6"/>
  <c r="F17" i="6"/>
  <c r="F16" i="6"/>
  <c r="F15" i="6"/>
  <c r="F14" i="6"/>
  <c r="F12" i="6"/>
  <c r="F11" i="6"/>
  <c r="F10" i="6"/>
  <c r="F9" i="6"/>
  <c r="F8" i="6"/>
  <c r="F7" i="6"/>
  <c r="F6" i="6"/>
  <c r="F5" i="6"/>
  <c r="F4" i="6"/>
  <c r="F3" i="6"/>
  <c r="F14" i="5"/>
  <c r="F12" i="5"/>
  <c r="F30" i="5"/>
  <c r="F29" i="5"/>
  <c r="F28" i="5"/>
  <c r="F27" i="5"/>
  <c r="F26" i="5"/>
  <c r="F25" i="5"/>
  <c r="F24" i="5"/>
  <c r="F31" i="5" s="1"/>
  <c r="F22" i="5"/>
  <c r="F21" i="5"/>
  <c r="F20" i="5"/>
  <c r="F19" i="5"/>
  <c r="F18" i="5"/>
  <c r="F17" i="5"/>
  <c r="F16" i="5"/>
  <c r="F15" i="5"/>
  <c r="F23" i="5" s="1"/>
  <c r="F13" i="5"/>
  <c r="F11" i="5"/>
  <c r="F10" i="5"/>
  <c r="F9" i="5"/>
  <c r="F8" i="5"/>
  <c r="F7" i="5"/>
  <c r="F6" i="5"/>
  <c r="F5" i="5"/>
  <c r="F4" i="5"/>
  <c r="F3" i="5"/>
  <c r="F22" i="6" l="1"/>
  <c r="F13" i="6"/>
  <c r="F29" i="4"/>
  <c r="F28" i="4"/>
  <c r="F27" i="4"/>
  <c r="F26" i="4"/>
  <c r="F25" i="4"/>
  <c r="F24" i="4"/>
  <c r="F23" i="4"/>
  <c r="F21" i="4"/>
  <c r="F20" i="4"/>
  <c r="F19" i="4"/>
  <c r="F18" i="4"/>
  <c r="F17" i="4"/>
  <c r="F16" i="4"/>
  <c r="F15" i="4"/>
  <c r="F14" i="4"/>
  <c r="F12" i="4"/>
  <c r="F11" i="4"/>
  <c r="F10" i="4"/>
  <c r="F9" i="4"/>
  <c r="F8" i="4"/>
  <c r="F7" i="4"/>
  <c r="F6" i="4"/>
  <c r="F5" i="4"/>
  <c r="F4" i="4"/>
  <c r="F3" i="4"/>
  <c r="F22" i="4" l="1"/>
  <c r="F30" i="4"/>
  <c r="F13" i="4"/>
  <c r="F32" i="4"/>
  <c r="F33" i="3"/>
  <c r="F31" i="3"/>
  <c r="F23" i="3"/>
  <c r="F14" i="3"/>
  <c r="F4" i="3"/>
  <c r="F5" i="3"/>
  <c r="F6" i="3"/>
  <c r="F7" i="3"/>
  <c r="F8" i="3"/>
  <c r="F9" i="3"/>
  <c r="F10" i="3"/>
  <c r="F11" i="3"/>
  <c r="F12" i="3"/>
  <c r="F13" i="3"/>
  <c r="F15" i="3"/>
  <c r="F16" i="3"/>
  <c r="F17" i="3"/>
  <c r="F18" i="3"/>
  <c r="F19" i="3"/>
  <c r="F20" i="3"/>
  <c r="F21" i="3"/>
  <c r="F22" i="3"/>
  <c r="F24" i="3"/>
  <c r="F25" i="3"/>
  <c r="F26" i="3"/>
  <c r="F27" i="3"/>
  <c r="F28" i="3"/>
  <c r="F29" i="3"/>
  <c r="F30" i="3"/>
  <c r="F3" i="3"/>
  <c r="F27" i="2" l="1"/>
  <c r="F26" i="2"/>
  <c r="F25" i="2"/>
  <c r="F30" i="2"/>
  <c r="F15" i="2"/>
  <c r="F10" i="2"/>
  <c r="F9" i="2"/>
  <c r="F8" i="2"/>
  <c r="F6" i="2"/>
  <c r="F5" i="2"/>
  <c r="F4" i="2"/>
  <c r="F3" i="2"/>
  <c r="F12" i="2" l="1"/>
  <c r="F31" i="2" s="1"/>
  <c r="F17" i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  <c r="F33" i="5"/>
</calcChain>
</file>

<file path=xl/sharedStrings.xml><?xml version="1.0" encoding="utf-8"?>
<sst xmlns="http://schemas.openxmlformats.org/spreadsheetml/2006/main" count="213" uniqueCount="55">
  <si>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</si>
  <si>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</si>
  <si>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</si>
  <si>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</si>
  <si>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</si>
  <si>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</si>
  <si>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</si>
  <si>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</si>
  <si>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</si>
  <si>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</si>
  <si>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</si>
  <si>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</si>
  <si>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</si>
  <si>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</si>
  <si>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</si>
  <si>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</si>
  <si>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</si>
  <si>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</si>
  <si>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</si>
  <si>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</si>
  <si>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</si>
  <si>
    <t>.16/2</t>
  </si>
  <si>
    <t>CHI PHÍ CHÁO THÁNG 2 NĂM 2025</t>
  </si>
  <si>
    <t>CHI PHÍ CHÁO THÁNG 3 NĂM 2025</t>
  </si>
  <si>
    <t>.02/3</t>
  </si>
  <si>
    <t>Bột ngọt</t>
  </si>
  <si>
    <t>0.9Kg</t>
  </si>
  <si>
    <t>12Kg</t>
  </si>
  <si>
    <t>Khẩu trang</t>
  </si>
  <si>
    <t>Bao tay</t>
  </si>
  <si>
    <t>.09/3</t>
  </si>
  <si>
    <t>Nước rửa chén</t>
  </si>
  <si>
    <t>.23-03-2025</t>
  </si>
  <si>
    <t>Ủng hộ</t>
  </si>
  <si>
    <t>CHI PHÍ CHÁO THÁNG 4 NĂM 2025</t>
  </si>
  <si>
    <t>.13/4</t>
  </si>
  <si>
    <t>.20/4</t>
  </si>
  <si>
    <t>.27/4</t>
  </si>
  <si>
    <t>CHI PHÍ CHÁO THÁNG 5 NĂM 2025</t>
  </si>
  <si>
    <t>.18/5</t>
  </si>
  <si>
    <t>Hạt nêm</t>
  </si>
  <si>
    <t>0.9kg</t>
  </si>
  <si>
    <t>CHI PHÍ CHÁO THÁNG 6 NĂM 2025</t>
  </si>
  <si>
    <t>.1/6</t>
  </si>
  <si>
    <t>ủng hộ</t>
  </si>
  <si>
    <t>.08/6</t>
  </si>
  <si>
    <t>.22/6</t>
  </si>
  <si>
    <t>29/6</t>
  </si>
  <si>
    <t>Thịt</t>
  </si>
  <si>
    <t>CHI PHÍ CHÁO THÁNG 7 NĂM 2025</t>
  </si>
  <si>
    <t>.7/6</t>
  </si>
  <si>
    <t>.27/7</t>
  </si>
  <si>
    <t>Xúp</t>
  </si>
  <si>
    <t>Nước mắm việt hương</t>
  </si>
  <si>
    <t>CHI PHÍ CHÁO THÁNG 8 NĂM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</si>
</sst>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16" fontId="0" fillId="0" borderId="1" xfId="0" applyNumberFormat="1" applyBorder="1"/>
    <xf numFmtId="164" fontId="0" fillId="0" borderId="1" xfId="1" applyNumberFormat="1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2" fillId="0" borderId="0" xfId="1" applyNumberFormat="1" applyFont="1"/>
    <xf numFmtId="0" fontId="0" fillId="0" borderId="0" xfId="0" quotePrefix="1"/>
    <xf numFmtId="164" fontId="1" fillId="0" borderId="0" xfId="1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3" zoomScaleNormal="100" workbookViewId="0">
      <selection activeCell="A6" sqref="A6"/>
    </sheetView>
  </sheetViews>
  <sheetFormatPr defaultRowHeight="15" x14ac:dyDescent="0.25"/>
  <cols>
    <col min="1" max="1" width="5.42578125" bestFit="1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9" t="s">
        <v>17</v>
      </c>
      <c r="B1" s="19"/>
      <c r="C1" s="19"/>
      <c r="D1" s="19"/>
      <c r="E1" s="19"/>
      <c r="F1" s="19"/>
      <c r="G1" s="19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>+D6*E6</f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>+D8*E8</f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>+D9*E9</f>
        <v>20000</v>
      </c>
    </row>
    <row r="10" spans="1:7" x14ac:dyDescent="0.25">
      <c r="E10" s="2"/>
      <c r="F10" s="3">
        <f>+D10*E10</f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>+D15*E15</f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>+D19*E19</f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>+D21*E21</f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>+D24*E24</f>
        <v>0</v>
      </c>
    </row>
    <row r="25" spans="1:6" x14ac:dyDescent="0.25">
      <c r="E25" s="2"/>
      <c r="F25" s="3">
        <f>+D25*E25</f>
        <v>0</v>
      </c>
    </row>
    <row r="26" spans="1:6" x14ac:dyDescent="0.25">
      <c r="E26" s="2"/>
      <c r="F26" s="3">
        <f>+D26*E26</f>
        <v>0</v>
      </c>
    </row>
    <row r="27" spans="1:6" x14ac:dyDescent="0.25">
      <c r="E27" s="2"/>
      <c r="F27" s="3">
        <f>+D27*E27</f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ref="F56:F80" si="0">+D56*E56</f>
        <v>0</v>
      </c>
    </row>
    <row r="57" spans="5:6" x14ac:dyDescent="0.25">
      <c r="E57" s="2"/>
      <c r="F57" s="3">
        <f t="shared" si="0"/>
        <v>0</v>
      </c>
    </row>
    <row r="58" spans="5:6" x14ac:dyDescent="0.25">
      <c r="E58" s="2"/>
      <c r="F58" s="3">
        <f t="shared" si="0"/>
        <v>0</v>
      </c>
    </row>
    <row r="59" spans="5:6" x14ac:dyDescent="0.25">
      <c r="E59" s="2"/>
      <c r="F59" s="3">
        <f t="shared" si="0"/>
        <v>0</v>
      </c>
    </row>
    <row r="60" spans="5:6" x14ac:dyDescent="0.25">
      <c r="E60" s="2"/>
      <c r="F60" s="3">
        <f t="shared" si="0"/>
        <v>0</v>
      </c>
    </row>
    <row r="61" spans="5:6" x14ac:dyDescent="0.25">
      <c r="E61" s="2"/>
      <c r="F61" s="3">
        <f t="shared" si="0"/>
        <v>0</v>
      </c>
    </row>
    <row r="62" spans="5:6" x14ac:dyDescent="0.25">
      <c r="E62" s="2"/>
      <c r="F62" s="3">
        <f t="shared" si="0"/>
        <v>0</v>
      </c>
    </row>
    <row r="63" spans="5:6" x14ac:dyDescent="0.25">
      <c r="E63" s="2"/>
      <c r="F63" s="3">
        <f t="shared" si="0"/>
        <v>0</v>
      </c>
    </row>
    <row r="64" spans="5:6" x14ac:dyDescent="0.25">
      <c r="E64" s="2"/>
      <c r="F64" s="3">
        <f t="shared" si="0"/>
        <v>0</v>
      </c>
    </row>
    <row r="65" spans="5:6" x14ac:dyDescent="0.25">
      <c r="E65" s="2"/>
      <c r="F65" s="3">
        <f t="shared" si="0"/>
        <v>0</v>
      </c>
    </row>
    <row r="66" spans="5:6" x14ac:dyDescent="0.25">
      <c r="E66" s="2"/>
      <c r="F66" s="3">
        <f t="shared" si="0"/>
        <v>0</v>
      </c>
    </row>
    <row r="67" spans="5:6" x14ac:dyDescent="0.25">
      <c r="E67" s="2"/>
      <c r="F67" s="3">
        <f t="shared" si="0"/>
        <v>0</v>
      </c>
    </row>
    <row r="68" spans="5:6" x14ac:dyDescent="0.25">
      <c r="E68" s="2"/>
      <c r="F68" s="3">
        <f t="shared" si="0"/>
        <v>0</v>
      </c>
    </row>
    <row r="69" spans="5:6" x14ac:dyDescent="0.25">
      <c r="E69" s="2"/>
      <c r="F69" s="3">
        <f t="shared" si="0"/>
        <v>0</v>
      </c>
    </row>
    <row r="70" spans="5:6" x14ac:dyDescent="0.25">
      <c r="E70" s="2"/>
      <c r="F70" s="3">
        <f t="shared" si="0"/>
        <v>0</v>
      </c>
    </row>
    <row r="71" spans="5:6" x14ac:dyDescent="0.25">
      <c r="E71" s="2"/>
      <c r="F71" s="3">
        <f t="shared" si="0"/>
        <v>0</v>
      </c>
    </row>
    <row r="72" spans="5:6" x14ac:dyDescent="0.25">
      <c r="E72" s="2"/>
      <c r="F72" s="3">
        <f t="shared" si="0"/>
        <v>0</v>
      </c>
    </row>
    <row r="73" spans="5:6" x14ac:dyDescent="0.25">
      <c r="E73" s="2"/>
      <c r="F73" s="3">
        <f t="shared" si="0"/>
        <v>0</v>
      </c>
    </row>
    <row r="74" spans="5:6" x14ac:dyDescent="0.25">
      <c r="E74" s="2"/>
      <c r="F74" s="3">
        <f t="shared" si="0"/>
        <v>0</v>
      </c>
    </row>
    <row r="75" spans="5:6" x14ac:dyDescent="0.25">
      <c r="E75" s="2"/>
      <c r="F75" s="3">
        <f t="shared" si="0"/>
        <v>0</v>
      </c>
    </row>
    <row r="76" spans="5:6" x14ac:dyDescent="0.25">
      <c r="E76" s="2"/>
      <c r="F76" s="3">
        <f t="shared" si="0"/>
        <v>0</v>
      </c>
    </row>
    <row r="77" spans="5:6" x14ac:dyDescent="0.25">
      <c r="E77" s="2"/>
      <c r="F77" s="3">
        <f t="shared" si="0"/>
        <v>0</v>
      </c>
    </row>
    <row r="78" spans="5:6" x14ac:dyDescent="0.25">
      <c r="E78" s="2"/>
      <c r="F78" s="3">
        <f t="shared" si="0"/>
        <v>0</v>
      </c>
    </row>
    <row r="79" spans="5:6" x14ac:dyDescent="0.25">
      <c r="E79" s="2"/>
      <c r="F79" s="3">
        <f t="shared" si="0"/>
        <v>0</v>
      </c>
    </row>
    <row r="80" spans="5:6" x14ac:dyDescent="0.25">
      <c r="E80" s="2"/>
      <c r="F80" s="3">
        <f t="shared" si="0"/>
        <v>0</v>
      </c>
    </row>
    <row r="81" spans="5:6" x14ac:dyDescent="0.25">
      <c r="E81" s="2"/>
      <c r="F81" s="3">
        <f t="shared" ref="F81:F88" si="1">+D81*E81</f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si="1"/>
        <v>0</v>
      </c>
    </row>
    <row r="86" spans="5:6" x14ac:dyDescent="0.25">
      <c r="E86" s="2"/>
      <c r="F86" s="3">
        <f t="shared" si="1"/>
        <v>0</v>
      </c>
    </row>
    <row r="87" spans="5:6" x14ac:dyDescent="0.25">
      <c r="E87" s="2"/>
      <c r="F87" s="3">
        <f t="shared" si="1"/>
        <v>0</v>
      </c>
    </row>
    <row r="88" spans="5:6" x14ac:dyDescent="0.25">
      <c r="F88" s="3">
        <f t="shared" si="1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19" sqref="I19"/>
    </sheetView>
  </sheetViews>
  <sheetFormatPr defaultRowHeight="15" x14ac:dyDescent="0.25"/>
  <cols>
    <col min="3" max="3" width="12.7109375" bestFit="1" customWidth="1"/>
    <col min="6" max="6" width="10.5703125" bestFit="1" customWidth="1"/>
  </cols>
  <sheetData>
    <row r="1" spans="1:7" ht="18.75" x14ac:dyDescent="0.3">
      <c r="A1" s="19" t="s">
        <v>22</v>
      </c>
      <c r="B1" s="19"/>
      <c r="C1" s="19"/>
      <c r="D1" s="19"/>
      <c r="E1" s="19"/>
      <c r="F1" s="19"/>
      <c r="G1" s="19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15</v>
      </c>
    </row>
    <row r="3" spans="1:7" x14ac:dyDescent="0.25">
      <c r="A3" s="11">
        <v>1</v>
      </c>
      <c r="B3" s="12" t="s">
        <v>21</v>
      </c>
      <c r="C3" s="11" t="s">
        <v>6</v>
      </c>
      <c r="D3" s="11">
        <v>5</v>
      </c>
      <c r="E3" s="13">
        <v>120000</v>
      </c>
      <c r="F3" s="14">
        <f>+D3*E3</f>
        <v>600000</v>
      </c>
      <c r="G3" s="11"/>
    </row>
    <row r="4" spans="1:7" x14ac:dyDescent="0.25">
      <c r="A4" s="11"/>
      <c r="B4" s="11"/>
      <c r="C4" s="11" t="s">
        <v>7</v>
      </c>
      <c r="D4" s="11">
        <v>10</v>
      </c>
      <c r="E4" s="13">
        <v>16000</v>
      </c>
      <c r="F4" s="14">
        <f>+D4*E4</f>
        <v>160000</v>
      </c>
      <c r="G4" s="11"/>
    </row>
    <row r="5" spans="1:7" x14ac:dyDescent="0.25">
      <c r="A5" s="11"/>
      <c r="B5" s="11"/>
      <c r="C5" s="11" t="s">
        <v>8</v>
      </c>
      <c r="D5" s="11">
        <v>2</v>
      </c>
      <c r="E5" s="13">
        <v>14000</v>
      </c>
      <c r="F5" s="14">
        <f t="shared" ref="F5:F15" si="0">+D5*E5</f>
        <v>28000</v>
      </c>
      <c r="G5" s="11"/>
    </row>
    <row r="6" spans="1:7" x14ac:dyDescent="0.25">
      <c r="A6" s="11"/>
      <c r="B6" s="11"/>
      <c r="C6" s="11" t="s">
        <v>9</v>
      </c>
      <c r="D6" s="11">
        <v>5</v>
      </c>
      <c r="E6" s="13">
        <v>14000</v>
      </c>
      <c r="F6" s="14">
        <f t="shared" si="0"/>
        <v>70000</v>
      </c>
      <c r="G6" s="11"/>
    </row>
    <row r="7" spans="1:7" x14ac:dyDescent="0.25">
      <c r="A7" s="11"/>
      <c r="B7" s="11"/>
      <c r="C7" s="11" t="s">
        <v>13</v>
      </c>
      <c r="D7" s="11">
        <v>1</v>
      </c>
      <c r="E7" s="13">
        <v>50000</v>
      </c>
      <c r="F7" s="14">
        <v>50000</v>
      </c>
      <c r="G7" s="11"/>
    </row>
    <row r="8" spans="1:7" x14ac:dyDescent="0.25">
      <c r="A8" s="11"/>
      <c r="B8" s="11"/>
      <c r="C8" s="11" t="s">
        <v>10</v>
      </c>
      <c r="D8" s="11">
        <v>1</v>
      </c>
      <c r="E8" s="13">
        <v>32000</v>
      </c>
      <c r="F8" s="14">
        <f t="shared" si="0"/>
        <v>32000</v>
      </c>
      <c r="G8" s="11"/>
    </row>
    <row r="9" spans="1:7" x14ac:dyDescent="0.25">
      <c r="A9" s="11"/>
      <c r="B9" s="11"/>
      <c r="C9" s="11" t="s">
        <v>12</v>
      </c>
      <c r="D9" s="11">
        <v>1</v>
      </c>
      <c r="E9" s="13">
        <v>20000</v>
      </c>
      <c r="F9" s="14">
        <f t="shared" si="0"/>
        <v>20000</v>
      </c>
      <c r="G9" s="11"/>
    </row>
    <row r="10" spans="1:7" x14ac:dyDescent="0.25">
      <c r="A10" s="11"/>
      <c r="B10" s="11"/>
      <c r="C10" s="11"/>
      <c r="D10" s="11"/>
      <c r="E10" s="13"/>
      <c r="F10" s="14">
        <f t="shared" si="0"/>
        <v>0</v>
      </c>
      <c r="G10" s="11"/>
    </row>
    <row r="11" spans="1:7" x14ac:dyDescent="0.25">
      <c r="A11" s="11"/>
      <c r="B11" s="11"/>
      <c r="C11" s="11"/>
      <c r="D11" s="11"/>
      <c r="E11" s="13"/>
      <c r="F11" s="14"/>
      <c r="G11" s="11"/>
    </row>
    <row r="12" spans="1:7" x14ac:dyDescent="0.25">
      <c r="A12" s="11"/>
      <c r="B12" s="11"/>
      <c r="C12" s="11"/>
      <c r="D12" s="11"/>
      <c r="E12" s="13"/>
      <c r="F12" s="15">
        <f>SUM(F3:F11)</f>
        <v>960000</v>
      </c>
      <c r="G12" s="11"/>
    </row>
    <row r="13" spans="1:7" x14ac:dyDescent="0.25">
      <c r="A13" s="11"/>
      <c r="B13" s="11"/>
      <c r="C13" s="11"/>
      <c r="D13" s="11"/>
      <c r="E13" s="13"/>
      <c r="F13" s="15"/>
      <c r="G13" s="11"/>
    </row>
    <row r="14" spans="1:7" x14ac:dyDescent="0.25">
      <c r="A14" s="11"/>
      <c r="B14" s="11"/>
      <c r="C14" s="11"/>
      <c r="D14" s="11"/>
      <c r="E14" s="13"/>
      <c r="F14" s="15"/>
      <c r="G14" s="11"/>
    </row>
    <row r="15" spans="1:7" x14ac:dyDescent="0.25">
      <c r="A15" s="11"/>
      <c r="B15" s="11"/>
      <c r="C15" s="11"/>
      <c r="D15" s="11"/>
      <c r="E15" s="13"/>
      <c r="F15" s="14">
        <f t="shared" si="0"/>
        <v>0</v>
      </c>
      <c r="G15" s="11"/>
    </row>
    <row r="16" spans="1:7" x14ac:dyDescent="0.25">
      <c r="A16" s="11"/>
      <c r="B16" s="12"/>
      <c r="C16" s="11"/>
      <c r="D16" s="11"/>
      <c r="E16" s="13"/>
      <c r="F16" s="14"/>
      <c r="G16" s="11"/>
    </row>
    <row r="17" spans="1:6" x14ac:dyDescent="0.25">
      <c r="B17" s="5"/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4"/>
    </row>
    <row r="23" spans="1:6" x14ac:dyDescent="0.25">
      <c r="E23" s="2"/>
      <c r="F23" s="4"/>
    </row>
    <row r="24" spans="1:6" x14ac:dyDescent="0.25">
      <c r="E24" s="2"/>
      <c r="F24" s="3"/>
    </row>
    <row r="25" spans="1:6" x14ac:dyDescent="0.25">
      <c r="E25" s="2"/>
      <c r="F25" s="3">
        <f t="shared" ref="F25:F27" si="1">+D25*E25</f>
        <v>0</v>
      </c>
    </row>
    <row r="26" spans="1:6" x14ac:dyDescent="0.25">
      <c r="E26" s="2"/>
      <c r="F26" s="3">
        <f t="shared" si="1"/>
        <v>0</v>
      </c>
    </row>
    <row r="27" spans="1:6" x14ac:dyDescent="0.25">
      <c r="E27" s="2"/>
      <c r="F27" s="3">
        <f t="shared" si="1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960000</v>
      </c>
    </row>
    <row r="32" spans="1:6" x14ac:dyDescent="0.25">
      <c r="E32" s="2"/>
      <c r="F32" s="3"/>
    </row>
    <row r="33" spans="5:6" x14ac:dyDescent="0.25">
      <c r="E33" s="2"/>
      <c r="F33" s="3"/>
    </row>
    <row r="34" spans="5:6" x14ac:dyDescent="0.25">
      <c r="E34" s="2"/>
      <c r="F34" s="3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0" workbookViewId="0">
      <selection activeCell="C37" sqref="C37"/>
    </sheetView>
  </sheetViews>
  <sheetFormatPr defaultRowHeight="15" x14ac:dyDescent="0.25"/>
  <cols>
    <col min="2" max="2" width="11.85546875" customWidth="1"/>
    <col min="3" max="3" width="13.5703125" customWidth="1"/>
    <col min="4" max="4" width="10.5703125" customWidth="1"/>
    <col min="5" max="5" width="12" style="2" customWidth="1"/>
    <col min="6" max="6" width="15.140625" style="2" customWidth="1"/>
    <col min="7" max="7" width="13.7109375" customWidth="1"/>
  </cols>
  <sheetData>
    <row r="1" spans="1:7" x14ac:dyDescent="0.25">
      <c r="A1" s="20" t="s">
        <v>23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24</v>
      </c>
      <c r="C3" t="s">
        <v>6</v>
      </c>
      <c r="D3">
        <v>5</v>
      </c>
      <c r="E3" s="2">
        <v>120000</v>
      </c>
      <c r="F3" s="2">
        <f>E3*D3</f>
        <v>600000</v>
      </c>
    </row>
    <row r="4" spans="1:7" x14ac:dyDescent="0.25">
      <c r="C4" t="s">
        <v>7</v>
      </c>
      <c r="D4">
        <v>10</v>
      </c>
      <c r="E4" s="2">
        <v>16000</v>
      </c>
      <c r="F4" s="2">
        <f t="shared" ref="F4:F30" si="0">E4*D4</f>
        <v>160000</v>
      </c>
    </row>
    <row r="5" spans="1:7" x14ac:dyDescent="0.25">
      <c r="C5" t="s">
        <v>8</v>
      </c>
      <c r="D5">
        <v>2</v>
      </c>
      <c r="E5" s="2">
        <v>14000</v>
      </c>
      <c r="F5" s="2">
        <f t="shared" si="0"/>
        <v>28000</v>
      </c>
    </row>
    <row r="6" spans="1:7" x14ac:dyDescent="0.25">
      <c r="C6" t="s">
        <v>9</v>
      </c>
      <c r="D6">
        <v>5</v>
      </c>
      <c r="E6" s="2">
        <v>14000</v>
      </c>
      <c r="F6" s="2">
        <f t="shared" si="0"/>
        <v>70000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25</v>
      </c>
      <c r="D8">
        <v>1</v>
      </c>
      <c r="E8" s="2">
        <v>60000</v>
      </c>
      <c r="F8" s="2">
        <f t="shared" si="0"/>
        <v>60000</v>
      </c>
      <c r="G8" t="s">
        <v>26</v>
      </c>
    </row>
    <row r="9" spans="1:7" x14ac:dyDescent="0.25">
      <c r="C9" t="s">
        <v>12</v>
      </c>
      <c r="D9">
        <v>1</v>
      </c>
      <c r="E9" s="2">
        <v>20000</v>
      </c>
      <c r="F9" s="2">
        <f t="shared" si="0"/>
        <v>20000</v>
      </c>
    </row>
    <row r="10" spans="1:7" x14ac:dyDescent="0.25">
      <c r="C10" t="s">
        <v>20</v>
      </c>
      <c r="D10">
        <v>1</v>
      </c>
      <c r="E10" s="2">
        <v>350000</v>
      </c>
      <c r="F10" s="2">
        <f t="shared" si="0"/>
        <v>350000</v>
      </c>
      <c r="G10" t="s">
        <v>27</v>
      </c>
    </row>
    <row r="11" spans="1:7" x14ac:dyDescent="0.25">
      <c r="C11" t="s">
        <v>28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29</v>
      </c>
      <c r="D12">
        <v>1</v>
      </c>
      <c r="E12" s="2">
        <v>10000</v>
      </c>
      <c r="F12" s="2">
        <f t="shared" si="0"/>
        <v>10000</v>
      </c>
    </row>
    <row r="13" spans="1:7" x14ac:dyDescent="0.25">
      <c r="F13" s="2">
        <f t="shared" si="0"/>
        <v>0</v>
      </c>
    </row>
    <row r="14" spans="1:7" x14ac:dyDescent="0.25">
      <c r="F14" s="16">
        <f>SUM(F3:F13)</f>
        <v>1358000</v>
      </c>
    </row>
    <row r="15" spans="1:7" x14ac:dyDescent="0.25">
      <c r="F15" s="2">
        <f t="shared" si="0"/>
        <v>0</v>
      </c>
    </row>
    <row r="16" spans="1:7" x14ac:dyDescent="0.25">
      <c r="A16">
        <v>2</v>
      </c>
      <c r="B16" t="s">
        <v>30</v>
      </c>
      <c r="C16" t="s">
        <v>6</v>
      </c>
      <c r="D16">
        <v>5</v>
      </c>
      <c r="E16" s="2">
        <v>120000</v>
      </c>
      <c r="F16" s="2">
        <f t="shared" si="0"/>
        <v>600000</v>
      </c>
    </row>
    <row r="17" spans="1:7" x14ac:dyDescent="0.25">
      <c r="C17" t="s">
        <v>7</v>
      </c>
      <c r="D17">
        <v>10</v>
      </c>
      <c r="E17" s="2">
        <v>16000</v>
      </c>
      <c r="F17" s="2">
        <f t="shared" si="0"/>
        <v>160000</v>
      </c>
    </row>
    <row r="18" spans="1:7" x14ac:dyDescent="0.25">
      <c r="C18" t="s">
        <v>8</v>
      </c>
      <c r="D18">
        <v>2</v>
      </c>
      <c r="E18" s="2">
        <v>13000</v>
      </c>
      <c r="F18" s="2">
        <f t="shared" si="0"/>
        <v>26000</v>
      </c>
    </row>
    <row r="19" spans="1:7" x14ac:dyDescent="0.25">
      <c r="C19" t="s">
        <v>9</v>
      </c>
      <c r="D19">
        <v>5</v>
      </c>
      <c r="E19" s="2">
        <v>14000</v>
      </c>
      <c r="F19" s="2">
        <f t="shared" si="0"/>
        <v>70000</v>
      </c>
    </row>
    <row r="20" spans="1:7" x14ac:dyDescent="0.25">
      <c r="C20" t="s">
        <v>14</v>
      </c>
      <c r="D20">
        <v>1</v>
      </c>
      <c r="E20" s="2">
        <v>50000</v>
      </c>
      <c r="F20" s="2">
        <f t="shared" si="0"/>
        <v>50000</v>
      </c>
    </row>
    <row r="21" spans="1:7" x14ac:dyDescent="0.25">
      <c r="C21" t="s">
        <v>31</v>
      </c>
      <c r="D21">
        <v>1</v>
      </c>
      <c r="E21" s="2">
        <v>30000</v>
      </c>
      <c r="F21" s="2">
        <f t="shared" si="0"/>
        <v>30000</v>
      </c>
    </row>
    <row r="22" spans="1:7" x14ac:dyDescent="0.25">
      <c r="F22" s="2">
        <f t="shared" si="0"/>
        <v>0</v>
      </c>
    </row>
    <row r="23" spans="1:7" x14ac:dyDescent="0.25">
      <c r="F23" s="16">
        <f>SUM(F15:F22)</f>
        <v>936000</v>
      </c>
    </row>
    <row r="24" spans="1:7" x14ac:dyDescent="0.25">
      <c r="A24">
        <v>3</v>
      </c>
      <c r="B24" s="5" t="s">
        <v>32</v>
      </c>
      <c r="F24" s="2">
        <f t="shared" si="0"/>
        <v>0</v>
      </c>
    </row>
    <row r="25" spans="1:7" x14ac:dyDescent="0.25">
      <c r="C25" t="s">
        <v>6</v>
      </c>
      <c r="D25">
        <v>5</v>
      </c>
      <c r="E25" s="2">
        <v>120000</v>
      </c>
      <c r="F25" s="2">
        <f t="shared" si="0"/>
        <v>600000</v>
      </c>
    </row>
    <row r="26" spans="1:7" x14ac:dyDescent="0.25">
      <c r="C26" t="s">
        <v>7</v>
      </c>
      <c r="D26">
        <v>10</v>
      </c>
      <c r="E26" s="2">
        <v>16000</v>
      </c>
      <c r="F26" s="2">
        <f t="shared" si="0"/>
        <v>160000</v>
      </c>
    </row>
    <row r="27" spans="1:7" x14ac:dyDescent="0.25">
      <c r="C27" t="s">
        <v>8</v>
      </c>
      <c r="D27">
        <v>2</v>
      </c>
      <c r="E27" s="2">
        <v>13000</v>
      </c>
      <c r="F27" s="2">
        <f t="shared" si="0"/>
        <v>26000</v>
      </c>
    </row>
    <row r="28" spans="1:7" x14ac:dyDescent="0.25">
      <c r="C28" t="s">
        <v>9</v>
      </c>
      <c r="D28">
        <v>5</v>
      </c>
      <c r="E28" s="2">
        <v>0</v>
      </c>
      <c r="F28" s="2">
        <f t="shared" si="0"/>
        <v>0</v>
      </c>
      <c r="G28" t="s">
        <v>33</v>
      </c>
    </row>
    <row r="29" spans="1:7" x14ac:dyDescent="0.25">
      <c r="C29" t="s">
        <v>13</v>
      </c>
      <c r="D29">
        <v>1</v>
      </c>
      <c r="E29" s="2">
        <v>50000</v>
      </c>
      <c r="F29" s="2">
        <f t="shared" si="0"/>
        <v>50000</v>
      </c>
    </row>
    <row r="30" spans="1:7" x14ac:dyDescent="0.25">
      <c r="F30" s="2">
        <f t="shared" si="0"/>
        <v>0</v>
      </c>
    </row>
    <row r="31" spans="1:7" x14ac:dyDescent="0.25">
      <c r="F31" s="16">
        <f>SUM(F24:F30)</f>
        <v>836000</v>
      </c>
    </row>
    <row r="33" spans="1:6" x14ac:dyDescent="0.25">
      <c r="A33" t="s">
        <v>11</v>
      </c>
      <c r="F33" s="16">
        <f>F14+F23+F31</f>
        <v>3130000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opLeftCell="A22" workbookViewId="0">
      <selection sqref="A1:G38"/>
    </sheetView>
  </sheetViews>
  <sheetFormatPr defaultRowHeight="15" x14ac:dyDescent="0.25"/>
  <cols>
    <col min="3" max="3" width="14.140625" bestFit="1" customWidth="1"/>
    <col min="4" max="4" width="11" bestFit="1" customWidth="1"/>
    <col min="5" max="5" width="11.7109375" customWidth="1"/>
    <col min="6" max="6" width="16.28515625" customWidth="1"/>
    <col min="7" max="7" width="12.7109375" customWidth="1"/>
  </cols>
  <sheetData>
    <row r="1" spans="1:7" x14ac:dyDescent="0.25">
      <c r="A1" s="20" t="s">
        <v>34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35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29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14000</v>
      </c>
      <c r="F6" s="2">
        <f t="shared" si="0"/>
        <v>84000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C8" t="s">
        <v>12</v>
      </c>
      <c r="D8">
        <v>1</v>
      </c>
      <c r="E8" s="2">
        <v>20000</v>
      </c>
      <c r="F8" s="2">
        <f t="shared" si="0"/>
        <v>20000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1556000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36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16000</v>
      </c>
      <c r="F16" s="2">
        <f t="shared" si="0"/>
        <v>192000</v>
      </c>
    </row>
    <row r="17" spans="1:6" x14ac:dyDescent="0.25">
      <c r="C17" t="s">
        <v>8</v>
      </c>
      <c r="D17">
        <v>4</v>
      </c>
      <c r="E17" s="2">
        <v>20000</v>
      </c>
      <c r="F17" s="2">
        <f t="shared" si="0"/>
        <v>80000</v>
      </c>
    </row>
    <row r="18" spans="1:6" x14ac:dyDescent="0.25">
      <c r="C18" t="s">
        <v>9</v>
      </c>
      <c r="D18">
        <v>6</v>
      </c>
      <c r="E18" s="2">
        <v>14000</v>
      </c>
      <c r="F18" s="2">
        <f t="shared" si="0"/>
        <v>84000</v>
      </c>
    </row>
    <row r="19" spans="1:6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6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16">
        <f>SUM(F14:F21)</f>
        <v>1186000</v>
      </c>
    </row>
    <row r="23" spans="1:6" x14ac:dyDescent="0.25">
      <c r="A23">
        <v>3</v>
      </c>
      <c r="B23" s="5" t="s">
        <v>37</v>
      </c>
      <c r="E23" s="2"/>
      <c r="F23" s="2">
        <f t="shared" si="0"/>
        <v>0</v>
      </c>
    </row>
    <row r="24" spans="1:6" x14ac:dyDescent="0.25">
      <c r="C24" t="s">
        <v>6</v>
      </c>
      <c r="D24">
        <v>6</v>
      </c>
      <c r="E24" s="2">
        <v>120000</v>
      </c>
      <c r="F24" s="2">
        <f t="shared" si="0"/>
        <v>720000</v>
      </c>
    </row>
    <row r="25" spans="1:6" x14ac:dyDescent="0.25">
      <c r="C25" t="s">
        <v>7</v>
      </c>
      <c r="D25">
        <v>12</v>
      </c>
      <c r="E25" s="2">
        <v>16000</v>
      </c>
      <c r="F25" s="2">
        <f t="shared" si="0"/>
        <v>192000</v>
      </c>
    </row>
    <row r="26" spans="1:6" x14ac:dyDescent="0.25">
      <c r="C26" t="s">
        <v>8</v>
      </c>
      <c r="D26">
        <v>4</v>
      </c>
      <c r="E26" s="2">
        <v>20000</v>
      </c>
      <c r="F26" s="2">
        <f t="shared" si="0"/>
        <v>80000</v>
      </c>
    </row>
    <row r="27" spans="1:6" x14ac:dyDescent="0.25">
      <c r="C27" t="s">
        <v>9</v>
      </c>
      <c r="D27">
        <v>5</v>
      </c>
      <c r="E27" s="2">
        <v>15000</v>
      </c>
      <c r="F27" s="2">
        <f t="shared" si="0"/>
        <v>75000</v>
      </c>
    </row>
    <row r="28" spans="1:6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6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6" x14ac:dyDescent="0.25">
      <c r="E30" s="2"/>
      <c r="F30" s="16">
        <f>SUM(F23:F29)</f>
        <v>1137000</v>
      </c>
    </row>
    <row r="31" spans="1:6" x14ac:dyDescent="0.25">
      <c r="E31" s="2"/>
      <c r="F31" s="2"/>
    </row>
    <row r="32" spans="1:6" x14ac:dyDescent="0.25">
      <c r="A32" s="1" t="s">
        <v>11</v>
      </c>
      <c r="E32" s="2"/>
      <c r="F32" s="16">
        <f>F13+F22+F30</f>
        <v>3879000</v>
      </c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E3" sqref="E3:E13"/>
    </sheetView>
  </sheetViews>
  <sheetFormatPr defaultRowHeight="15" x14ac:dyDescent="0.25"/>
  <cols>
    <col min="3" max="3" width="15" customWidth="1"/>
    <col min="4" max="4" width="10.85546875" customWidth="1"/>
    <col min="5" max="5" width="11.42578125" customWidth="1"/>
    <col min="6" max="6" width="14.5703125" customWidth="1"/>
    <col min="7" max="7" width="12.42578125" customWidth="1"/>
  </cols>
  <sheetData>
    <row r="1" spans="1:7" x14ac:dyDescent="0.25">
      <c r="A1" s="20" t="s">
        <v>38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39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40</v>
      </c>
      <c r="D8">
        <v>1</v>
      </c>
      <c r="E8" s="2">
        <v>60000</v>
      </c>
      <c r="F8" s="2">
        <f t="shared" si="0"/>
        <v>60000</v>
      </c>
      <c r="G8" t="s">
        <v>41</v>
      </c>
    </row>
    <row r="9" spans="1:7" x14ac:dyDescent="0.25">
      <c r="C9" t="s">
        <v>20</v>
      </c>
      <c r="D9">
        <v>1</v>
      </c>
      <c r="E9" s="2">
        <v>360000</v>
      </c>
      <c r="F9" s="2">
        <f t="shared" si="0"/>
        <v>360000</v>
      </c>
      <c r="G9" t="s">
        <v>27</v>
      </c>
    </row>
    <row r="10" spans="1:7" x14ac:dyDescent="0.25">
      <c r="C10" t="s">
        <v>28</v>
      </c>
      <c r="D10">
        <v>1</v>
      </c>
      <c r="E10" s="2">
        <v>10000</v>
      </c>
      <c r="F10" s="2">
        <f t="shared" si="0"/>
        <v>10000</v>
      </c>
    </row>
    <row r="11" spans="1:7" x14ac:dyDescent="0.25">
      <c r="C11" t="s">
        <v>29</v>
      </c>
      <c r="D11">
        <v>1</v>
      </c>
      <c r="E11" s="2">
        <v>10000</v>
      </c>
      <c r="F11" s="2">
        <f t="shared" si="0"/>
        <v>10000</v>
      </c>
    </row>
    <row r="12" spans="1:7" x14ac:dyDescent="0.25">
      <c r="C12" t="s">
        <v>25</v>
      </c>
      <c r="D12">
        <v>1</v>
      </c>
      <c r="E12" s="2">
        <v>60000</v>
      </c>
      <c r="F12" s="2">
        <f t="shared" si="0"/>
        <v>60000</v>
      </c>
    </row>
    <row r="13" spans="1:7" x14ac:dyDescent="0.25">
      <c r="C13" t="s">
        <v>10</v>
      </c>
      <c r="D13">
        <v>1</v>
      </c>
      <c r="E13" s="2">
        <v>20000</v>
      </c>
      <c r="F13" s="2">
        <f t="shared" si="0"/>
        <v>20000</v>
      </c>
    </row>
    <row r="14" spans="1:7" x14ac:dyDescent="0.25">
      <c r="E14" s="2"/>
      <c r="F14" s="16">
        <f>SUM(F3:F13)</f>
        <v>1672000</v>
      </c>
    </row>
    <row r="15" spans="1:7" x14ac:dyDescent="0.25">
      <c r="E15" s="2"/>
      <c r="F15" s="2">
        <f t="shared" si="0"/>
        <v>0</v>
      </c>
    </row>
    <row r="16" spans="1:7" x14ac:dyDescent="0.25">
      <c r="A16">
        <v>2</v>
      </c>
      <c r="E16" s="2"/>
      <c r="F16" s="2">
        <f t="shared" si="0"/>
        <v>0</v>
      </c>
    </row>
    <row r="17" spans="1:6" x14ac:dyDescent="0.25">
      <c r="E17" s="2"/>
      <c r="F17" s="2">
        <f t="shared" si="0"/>
        <v>0</v>
      </c>
    </row>
    <row r="18" spans="1:6" x14ac:dyDescent="0.25">
      <c r="E18" s="2"/>
      <c r="F18" s="2">
        <f t="shared" si="0"/>
        <v>0</v>
      </c>
    </row>
    <row r="19" spans="1:6" x14ac:dyDescent="0.25">
      <c r="E19" s="2"/>
      <c r="F19" s="2">
        <f t="shared" si="0"/>
        <v>0</v>
      </c>
    </row>
    <row r="20" spans="1:6" x14ac:dyDescent="0.25">
      <c r="E20" s="2"/>
      <c r="F20" s="2">
        <f t="shared" si="0"/>
        <v>0</v>
      </c>
    </row>
    <row r="21" spans="1:6" x14ac:dyDescent="0.25">
      <c r="E21" s="2"/>
      <c r="F21" s="2">
        <f t="shared" si="0"/>
        <v>0</v>
      </c>
    </row>
    <row r="22" spans="1:6" x14ac:dyDescent="0.25">
      <c r="E22" s="2"/>
      <c r="F22" s="2">
        <f t="shared" si="0"/>
        <v>0</v>
      </c>
    </row>
    <row r="23" spans="1:6" x14ac:dyDescent="0.25">
      <c r="E23" s="2"/>
      <c r="F23" s="16">
        <f>SUM(F15:F22)</f>
        <v>0</v>
      </c>
    </row>
    <row r="24" spans="1:6" x14ac:dyDescent="0.25">
      <c r="A24">
        <v>3</v>
      </c>
      <c r="B24" s="5"/>
      <c r="E24" s="2"/>
      <c r="F24" s="2">
        <f t="shared" si="0"/>
        <v>0</v>
      </c>
    </row>
    <row r="25" spans="1:6" x14ac:dyDescent="0.25">
      <c r="E25" s="2"/>
      <c r="F25" s="2">
        <f t="shared" si="0"/>
        <v>0</v>
      </c>
    </row>
    <row r="26" spans="1:6" x14ac:dyDescent="0.25"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2">
        <f t="shared" si="0"/>
        <v>0</v>
      </c>
    </row>
    <row r="30" spans="1:6" x14ac:dyDescent="0.25">
      <c r="E30" s="2"/>
      <c r="F30" s="2">
        <f t="shared" si="0"/>
        <v>0</v>
      </c>
    </row>
    <row r="31" spans="1:6" x14ac:dyDescent="0.25">
      <c r="E31" s="2"/>
      <c r="F31" s="16">
        <f>SUM(F24:F30)</f>
        <v>0</v>
      </c>
    </row>
    <row r="32" spans="1:6" x14ac:dyDescent="0.25">
      <c r="E32" s="2"/>
      <c r="F32" s="2"/>
    </row>
    <row r="33" spans="1:6" x14ac:dyDescent="0.25">
      <c r="A33" s="1" t="s">
        <v>11</v>
      </c>
      <c r="E33" s="2"/>
      <c r="F33" s="16">
        <f>F14+F23+F31</f>
        <v>1672000</v>
      </c>
    </row>
    <row r="34" spans="1:6" x14ac:dyDescent="0.25">
      <c r="E34" s="2"/>
      <c r="F34" s="2"/>
    </row>
    <row r="35" spans="1:6" x14ac:dyDescent="0.25">
      <c r="E35" s="2"/>
      <c r="F35" s="2"/>
    </row>
    <row r="36" spans="1:6" x14ac:dyDescent="0.25">
      <c r="E36" s="2"/>
      <c r="F36" s="2"/>
    </row>
    <row r="37" spans="1:6" x14ac:dyDescent="0.25">
      <c r="E37" s="2"/>
      <c r="F37" s="2"/>
    </row>
    <row r="38" spans="1:6" x14ac:dyDescent="0.25">
      <c r="E38" s="2"/>
      <c r="F38" s="2"/>
    </row>
    <row r="39" spans="1:6" x14ac:dyDescent="0.25">
      <c r="E39" s="2"/>
      <c r="F39" s="2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8" workbookViewId="0">
      <selection sqref="A1:G23"/>
    </sheetView>
  </sheetViews>
  <sheetFormatPr defaultRowHeight="15" x14ac:dyDescent="0.25"/>
  <cols>
    <col min="2" max="2" width="6.28515625" bestFit="1" customWidth="1"/>
    <col min="3" max="3" width="16.7109375" customWidth="1"/>
    <col min="4" max="4" width="11.7109375" customWidth="1"/>
    <col min="5" max="5" width="12.28515625" customWidth="1"/>
    <col min="6" max="6" width="13.42578125" customWidth="1"/>
    <col min="7" max="7" width="12.5703125" customWidth="1"/>
  </cols>
  <sheetData>
    <row r="1" spans="1:7" x14ac:dyDescent="0.25">
      <c r="A1" s="20" t="s">
        <v>42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43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16000</v>
      </c>
      <c r="F4" s="2">
        <f t="shared" ref="F4:F30" si="0">E4*D4</f>
        <v>192000</v>
      </c>
    </row>
    <row r="5" spans="1:7" x14ac:dyDescent="0.25">
      <c r="C5" t="s">
        <v>8</v>
      </c>
      <c r="D5">
        <v>4</v>
      </c>
      <c r="E5" s="2">
        <v>20000</v>
      </c>
      <c r="F5" s="2">
        <f t="shared" si="0"/>
        <v>80000</v>
      </c>
    </row>
    <row r="6" spans="1:7" x14ac:dyDescent="0.25">
      <c r="C6" t="s">
        <v>9</v>
      </c>
      <c r="E6" s="2">
        <v>0</v>
      </c>
      <c r="F6" s="2">
        <f t="shared" si="0"/>
        <v>0</v>
      </c>
      <c r="G6" t="s">
        <v>44</v>
      </c>
    </row>
    <row r="7" spans="1:7" x14ac:dyDescent="0.25">
      <c r="C7" t="s">
        <v>13</v>
      </c>
      <c r="D7">
        <v>1</v>
      </c>
      <c r="E7" s="2">
        <v>60000</v>
      </c>
      <c r="F7" s="2">
        <f t="shared" si="0"/>
        <v>60000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1082000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45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E18" s="2"/>
      <c r="F18" s="2">
        <f t="shared" si="0"/>
        <v>0</v>
      </c>
      <c r="G18" t="s">
        <v>44</v>
      </c>
    </row>
    <row r="19" spans="1:7" x14ac:dyDescent="0.25">
      <c r="C19" t="s">
        <v>14</v>
      </c>
      <c r="D19">
        <v>1</v>
      </c>
      <c r="E19" s="2">
        <v>60000</v>
      </c>
      <c r="F19" s="2">
        <f t="shared" si="0"/>
        <v>60000</v>
      </c>
    </row>
    <row r="20" spans="1:7" x14ac:dyDescent="0.25">
      <c r="C20" t="s">
        <v>31</v>
      </c>
      <c r="D20">
        <v>1</v>
      </c>
      <c r="E20" s="2">
        <v>30000</v>
      </c>
      <c r="F20" s="2">
        <f t="shared" si="0"/>
        <v>30000</v>
      </c>
    </row>
    <row r="21" spans="1:7" x14ac:dyDescent="0.25">
      <c r="E21" s="2"/>
      <c r="F21" s="2">
        <f t="shared" si="0"/>
        <v>0</v>
      </c>
    </row>
    <row r="22" spans="1:7" x14ac:dyDescent="0.25">
      <c r="E22" s="2"/>
      <c r="F22" s="16">
        <f>SUM(F14:F21)</f>
        <v>1098000</v>
      </c>
    </row>
    <row r="23" spans="1:7" x14ac:dyDescent="0.25">
      <c r="A23">
        <v>3</v>
      </c>
      <c r="B23" s="5" t="s">
        <v>46</v>
      </c>
      <c r="E23" s="2"/>
      <c r="F23" s="2">
        <f t="shared" si="0"/>
        <v>0</v>
      </c>
    </row>
    <row r="24" spans="1:7" x14ac:dyDescent="0.25">
      <c r="C24" t="s">
        <v>6</v>
      </c>
      <c r="D24">
        <v>6</v>
      </c>
      <c r="E24" s="2">
        <v>125000</v>
      </c>
      <c r="F24" s="2">
        <f t="shared" si="0"/>
        <v>750000</v>
      </c>
    </row>
    <row r="25" spans="1:7" x14ac:dyDescent="0.25">
      <c r="C25" t="s">
        <v>7</v>
      </c>
      <c r="D25">
        <v>12</v>
      </c>
      <c r="E25" s="2">
        <v>16500</v>
      </c>
      <c r="F25" s="2">
        <f t="shared" si="0"/>
        <v>198000</v>
      </c>
    </row>
    <row r="26" spans="1:7" x14ac:dyDescent="0.25">
      <c r="C26" t="s">
        <v>8</v>
      </c>
      <c r="D26">
        <v>4</v>
      </c>
      <c r="E26" s="2">
        <v>17000</v>
      </c>
      <c r="F26" s="2">
        <f t="shared" si="0"/>
        <v>68000</v>
      </c>
    </row>
    <row r="27" spans="1:7" x14ac:dyDescent="0.25">
      <c r="C27" t="s">
        <v>9</v>
      </c>
      <c r="E27" s="2">
        <v>15000</v>
      </c>
      <c r="F27" s="2">
        <f t="shared" si="0"/>
        <v>0</v>
      </c>
      <c r="G27" t="s">
        <v>44</v>
      </c>
    </row>
    <row r="28" spans="1:7" x14ac:dyDescent="0.25">
      <c r="C28" t="s">
        <v>13</v>
      </c>
      <c r="D28">
        <v>1</v>
      </c>
      <c r="E28" s="2">
        <v>50000</v>
      </c>
      <c r="F28" s="2">
        <f t="shared" si="0"/>
        <v>50000</v>
      </c>
    </row>
    <row r="29" spans="1:7" x14ac:dyDescent="0.25">
      <c r="C29" t="s">
        <v>12</v>
      </c>
      <c r="D29">
        <v>1</v>
      </c>
      <c r="E29" s="2">
        <v>20000</v>
      </c>
      <c r="F29" s="2">
        <f t="shared" si="0"/>
        <v>20000</v>
      </c>
    </row>
    <row r="30" spans="1:7" x14ac:dyDescent="0.25">
      <c r="C30" t="s">
        <v>20</v>
      </c>
      <c r="D30">
        <v>1</v>
      </c>
      <c r="E30" s="2">
        <v>360000</v>
      </c>
      <c r="F30" s="2">
        <f t="shared" si="0"/>
        <v>360000</v>
      </c>
    </row>
    <row r="31" spans="1:7" x14ac:dyDescent="0.25">
      <c r="E31" s="2"/>
      <c r="F31" s="16">
        <f>SUM(F23:F30)</f>
        <v>1446000</v>
      </c>
    </row>
    <row r="32" spans="1:7" x14ac:dyDescent="0.25">
      <c r="E32" s="2"/>
      <c r="F32" s="16"/>
    </row>
    <row r="33" spans="1:6" x14ac:dyDescent="0.25">
      <c r="A33">
        <v>4</v>
      </c>
      <c r="B33" s="17" t="s">
        <v>47</v>
      </c>
      <c r="C33" t="s">
        <v>7</v>
      </c>
      <c r="D33">
        <v>12</v>
      </c>
      <c r="E33" s="2">
        <v>16500</v>
      </c>
      <c r="F33" s="18">
        <f>E33*D33</f>
        <v>198000</v>
      </c>
    </row>
    <row r="34" spans="1:6" x14ac:dyDescent="0.25">
      <c r="C34" t="s">
        <v>48</v>
      </c>
      <c r="D34">
        <v>6</v>
      </c>
      <c r="E34" s="2">
        <v>125000</v>
      </c>
      <c r="F34" s="18">
        <f t="shared" ref="F34:F36" si="1">E34*D34</f>
        <v>750000</v>
      </c>
    </row>
    <row r="35" spans="1:6" x14ac:dyDescent="0.25">
      <c r="C35" t="s">
        <v>13</v>
      </c>
      <c r="D35">
        <v>1</v>
      </c>
      <c r="E35" s="2">
        <v>50000</v>
      </c>
      <c r="F35" s="18">
        <f t="shared" si="1"/>
        <v>50000</v>
      </c>
    </row>
    <row r="36" spans="1:6" x14ac:dyDescent="0.25">
      <c r="C36" t="s">
        <v>40</v>
      </c>
      <c r="D36">
        <v>1</v>
      </c>
      <c r="E36" s="2">
        <v>68000</v>
      </c>
      <c r="F36" s="18">
        <f t="shared" si="1"/>
        <v>68000</v>
      </c>
    </row>
    <row r="37" spans="1:6" x14ac:dyDescent="0.25">
      <c r="E37" s="2"/>
      <c r="F37" s="16">
        <f>SUM(F33:F36)</f>
        <v>1066000</v>
      </c>
    </row>
    <row r="38" spans="1:6" x14ac:dyDescent="0.25">
      <c r="E38" s="2"/>
      <c r="F38" s="2"/>
    </row>
    <row r="39" spans="1:6" x14ac:dyDescent="0.25">
      <c r="A39" s="1" t="s">
        <v>11</v>
      </c>
      <c r="E39" s="2"/>
      <c r="F39" s="16">
        <f>F13+F22+F31+F37</f>
        <v>4692000</v>
      </c>
    </row>
    <row r="40" spans="1:6" x14ac:dyDescent="0.25">
      <c r="E40" s="2"/>
      <c r="F40" s="2"/>
    </row>
    <row r="41" spans="1:6" x14ac:dyDescent="0.25">
      <c r="E41" s="2"/>
      <c r="F41" s="2"/>
    </row>
    <row r="42" spans="1:6" x14ac:dyDescent="0.25">
      <c r="E42" s="2"/>
      <c r="F42" s="2"/>
    </row>
    <row r="43" spans="1:6" x14ac:dyDescent="0.25">
      <c r="E43" s="2"/>
      <c r="F43" s="2"/>
    </row>
    <row r="44" spans="1:6" x14ac:dyDescent="0.25">
      <c r="E44" s="2"/>
      <c r="F44" s="2"/>
    </row>
    <row r="45" spans="1:6" x14ac:dyDescent="0.25">
      <c r="E45" s="2"/>
      <c r="F45" s="2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sqref="A1:G13"/>
    </sheetView>
  </sheetViews>
  <sheetFormatPr defaultRowHeight="15" x14ac:dyDescent="0.25"/>
  <cols>
    <col min="2" max="2" width="9.42578125" customWidth="1"/>
    <col min="3" max="3" width="19.5703125" customWidth="1"/>
    <col min="4" max="4" width="10.5703125" customWidth="1"/>
    <col min="5" max="6" width="13.140625" customWidth="1"/>
    <col min="7" max="7" width="13.7109375" customWidth="1"/>
  </cols>
  <sheetData>
    <row r="1" spans="1:7" x14ac:dyDescent="0.25">
      <c r="A1" s="20" t="s">
        <v>49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125000</v>
      </c>
      <c r="F3" s="2">
        <f>E3*D3</f>
        <v>750000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25" si="0">E4*D4</f>
        <v>204000</v>
      </c>
    </row>
    <row r="5" spans="1:7" x14ac:dyDescent="0.25">
      <c r="C5" t="s">
        <v>8</v>
      </c>
      <c r="D5">
        <v>4</v>
      </c>
      <c r="E5" s="2">
        <v>14000</v>
      </c>
      <c r="F5" s="2">
        <f t="shared" si="0"/>
        <v>56000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1150000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51</v>
      </c>
      <c r="C15" t="s">
        <v>6</v>
      </c>
      <c r="D15">
        <v>6</v>
      </c>
      <c r="E15" s="2">
        <v>125000</v>
      </c>
      <c r="F15" s="2">
        <f t="shared" si="0"/>
        <v>750000</v>
      </c>
    </row>
    <row r="16" spans="1:7" x14ac:dyDescent="0.25">
      <c r="C16" t="s">
        <v>7</v>
      </c>
      <c r="D16">
        <v>12</v>
      </c>
      <c r="E16" s="2">
        <v>17000</v>
      </c>
      <c r="F16" s="2">
        <f t="shared" si="0"/>
        <v>204000</v>
      </c>
    </row>
    <row r="17" spans="1:7" x14ac:dyDescent="0.25">
      <c r="C17" t="s">
        <v>8</v>
      </c>
      <c r="D17">
        <v>4</v>
      </c>
      <c r="E17" s="2">
        <v>15000</v>
      </c>
      <c r="F17" s="2">
        <f t="shared" si="0"/>
        <v>60000</v>
      </c>
    </row>
    <row r="18" spans="1:7" x14ac:dyDescent="0.25">
      <c r="C18" t="s">
        <v>9</v>
      </c>
      <c r="D18">
        <v>6</v>
      </c>
      <c r="E18" s="2">
        <v>15000</v>
      </c>
      <c r="F18" s="2">
        <f t="shared" si="0"/>
        <v>90000</v>
      </c>
    </row>
    <row r="19" spans="1:7" x14ac:dyDescent="0.25">
      <c r="C19" t="s">
        <v>14</v>
      </c>
      <c r="D19">
        <v>1</v>
      </c>
      <c r="E19" s="2">
        <v>50000</v>
      </c>
      <c r="F19" s="2">
        <f t="shared" si="0"/>
        <v>50000</v>
      </c>
    </row>
    <row r="20" spans="1:7" x14ac:dyDescent="0.25">
      <c r="C20" t="s">
        <v>20</v>
      </c>
      <c r="D20">
        <v>1</v>
      </c>
      <c r="E20" s="2">
        <v>370000</v>
      </c>
      <c r="F20" s="2">
        <f t="shared" si="0"/>
        <v>370000</v>
      </c>
    </row>
    <row r="21" spans="1:7" x14ac:dyDescent="0.25">
      <c r="C21" t="s">
        <v>52</v>
      </c>
      <c r="D21">
        <v>2</v>
      </c>
      <c r="E21" s="2">
        <v>10000</v>
      </c>
      <c r="F21" s="2">
        <f t="shared" si="0"/>
        <v>20000</v>
      </c>
    </row>
    <row r="22" spans="1:7" x14ac:dyDescent="0.25">
      <c r="C22" t="s">
        <v>53</v>
      </c>
      <c r="D22">
        <v>1</v>
      </c>
      <c r="E22" s="2">
        <v>35000</v>
      </c>
      <c r="F22" s="2">
        <f t="shared" si="0"/>
        <v>35000</v>
      </c>
    </row>
    <row r="23" spans="1:7" x14ac:dyDescent="0.25">
      <c r="C23" t="s">
        <v>40</v>
      </c>
      <c r="D23">
        <v>1</v>
      </c>
      <c r="E23" s="2">
        <v>68000</v>
      </c>
      <c r="F23" s="2">
        <f t="shared" si="0"/>
        <v>68000</v>
      </c>
      <c r="G23" t="s">
        <v>26</v>
      </c>
    </row>
    <row r="24" spans="1:7" x14ac:dyDescent="0.25">
      <c r="E24" s="2"/>
      <c r="F24" s="16">
        <f>SUM(F15:F23)</f>
        <v>1647000</v>
      </c>
    </row>
    <row r="25" spans="1:7" x14ac:dyDescent="0.25">
      <c r="A25" s="1" t="s">
        <v>11</v>
      </c>
      <c r="B25" s="5"/>
      <c r="E25" s="2"/>
      <c r="F25" s="2">
        <f t="shared" si="0"/>
        <v>0</v>
      </c>
    </row>
    <row r="26" spans="1:7" x14ac:dyDescent="0.25">
      <c r="F26" s="4">
        <f>F13+F24</f>
        <v>2797000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E14" sqref="E14"/>
    </sheetView>
  </sheetViews>
  <sheetFormatPr defaultRowHeight="15" x14ac:dyDescent="0.25"/>
  <cols>
    <col min="2" max="2" width="11.140625" customWidth="1"/>
    <col min="3" max="3" width="18.42578125" customWidth="1"/>
    <col min="4" max="4" width="10.140625" customWidth="1"/>
    <col min="5" max="5" width="10.5703125" customWidth="1"/>
    <col min="6" max="6" width="13.7109375" customWidth="1"/>
  </cols>
  <sheetData>
    <row r="1" spans="1:7" x14ac:dyDescent="0.25">
      <c r="A1" s="20" t="s">
        <v>54</v>
      </c>
      <c r="B1" s="20"/>
      <c r="C1" s="20"/>
      <c r="D1" s="20"/>
      <c r="E1" s="20"/>
      <c r="F1" s="20"/>
      <c r="G1" s="2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6" t="s">
        <v>4</v>
      </c>
      <c r="F2" s="16" t="s">
        <v>5</v>
      </c>
      <c r="G2" s="1" t="s">
        <v>15</v>
      </c>
    </row>
    <row r="3" spans="1:7" x14ac:dyDescent="0.25">
      <c r="A3">
        <v>1</v>
      </c>
      <c r="B3" t="s">
        <v>50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17000</v>
      </c>
      <c r="F4" s="2">
        <f t="shared" ref="F4:F13" si="0">E4*D4</f>
        <v>204000</v>
      </c>
    </row>
    <row r="5" spans="1:7" x14ac:dyDescent="0.25">
      <c r="C5" t="s">
        <v>8</v>
      </c>
      <c r="D5">
        <v>4</v>
      </c>
      <c r="E5" s="2">
        <v>15000</v>
      </c>
      <c r="F5" s="2">
        <f t="shared" si="0"/>
        <v>60000</v>
      </c>
    </row>
    <row r="6" spans="1:7" x14ac:dyDescent="0.25">
      <c r="C6" t="s">
        <v>9</v>
      </c>
      <c r="D6">
        <v>6</v>
      </c>
      <c r="E6" s="2">
        <v>15000</v>
      </c>
      <c r="F6" s="2">
        <f t="shared" si="0"/>
        <v>90000</v>
      </c>
    </row>
    <row r="7" spans="1:7" x14ac:dyDescent="0.25">
      <c r="C7" t="s">
        <v>13</v>
      </c>
      <c r="D7">
        <v>1</v>
      </c>
      <c r="E7" s="2">
        <v>50000</v>
      </c>
      <c r="F7" s="2">
        <f t="shared" si="0"/>
        <v>50000</v>
      </c>
    </row>
    <row r="8" spans="1:7" x14ac:dyDescent="0.25">
      <c r="E8" s="2"/>
      <c r="F8" s="2">
        <f t="shared" si="0"/>
        <v>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16">
        <f>SUM(F3:F12)</f>
        <v>1124000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T1-25</vt:lpstr>
      <vt:lpstr>T2-25</vt:lpstr>
      <vt:lpstr>T3-25</vt:lpstr>
      <vt:lpstr>T4-25</vt:lpstr>
      <vt:lpstr>T5-25</vt:lpstr>
      <vt:lpstr>T6-25</vt:lpstr>
      <vt:lpstr>T7-25</vt:lpstr>
      <vt:lpstr>T8-25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2025-09-21T14:48:10Z</dcterms:modified>
</cp:coreProperties>
</file>