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17BDCE8E-3B06-4725-99E1-697A2A8E1122}" xr6:coauthVersionLast="47" xr6:coauthVersionMax="47" xr10:uidLastSave="{00000000-0000-0000-0000-000000000000}"/>
  <bookViews>
    <workbookView xWindow="-120" yWindow="-120" windowWidth="29040" windowHeight="15840" firstSheet="1" activeTab="15" xr2:uid="{8179B55C-244B-4150-BEFB-0AC003F47998}"/>
  </bookViews>
  <sheets>
    <sheet name="T1.24" sheetId="1" r:id="rId1"/>
    <sheet name="T2.24" sheetId="2" r:id="rId2"/>
    <sheet name="T3.24" sheetId="3" r:id="rId3"/>
    <sheet name="T4.24" sheetId="4" r:id="rId4"/>
    <sheet name="T5.24" sheetId="5" r:id="rId5"/>
    <sheet name="T6.24" sheetId="6" r:id="rId6"/>
    <sheet name="T7.24" sheetId="7" r:id="rId7"/>
    <sheet name="T8.24" sheetId="8" r:id="rId8"/>
    <sheet name="T9.24" sheetId="9" r:id="rId9"/>
    <sheet name="T10.24" sheetId="10" r:id="rId10"/>
    <sheet name="T11,12.24" sheetId="11" r:id="rId11"/>
    <sheet name="T1.25" sheetId="13" r:id="rId12"/>
    <sheet name="T4.25" sheetId="14" r:id="rId13"/>
    <sheet name="T5.25" sheetId="15" r:id="rId14"/>
    <sheet name="T6.25" sheetId="16" r:id="rId15"/>
    <sheet name="T7.25" sheetId="17" r:id="rId16"/>
  </sheets>
  <externalReferences>
    <externalReference r:id="rId17"/>
  </externalReferences>
  <definedNames>
    <definedName name="_xlnm.Print_Titles" localSheetId="0">'T1.24'!$3:$4</definedName>
    <definedName name="_xlnm.Print_Titles" localSheetId="2">'T3.24'!$3:$4</definedName>
    <definedName name="_xlnm.Print_Titles" localSheetId="3">'T4.24'!$3:$4</definedName>
    <definedName name="_xlnm.Print_Titles" localSheetId="4">'T5.24'!$3:$4</definedName>
    <definedName name="_xlnm.Print_Titles" localSheetId="5">'T6.24'!$3:$4</definedName>
    <definedName name="_xlnm.Print_Titles" localSheetId="6">'T7.24'!$3:$4</definedName>
    <definedName name="_xlnm.Print_Titles" localSheetId="7">'T8.24'!$3:$4</definedName>
    <definedName name="_xlnm.Print_Titles" localSheetId="8">'T9.24'!$3:$4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7" l="1"/>
  <c r="E19" i="17"/>
  <c r="E20" i="17" s="1"/>
  <c r="D19" i="17"/>
  <c r="C19" i="17"/>
  <c r="G5" i="16"/>
  <c r="F14" i="16"/>
  <c r="E14" i="16"/>
  <c r="E15" i="16" s="1"/>
  <c r="D14" i="16"/>
  <c r="C14" i="16"/>
  <c r="C15" i="16" s="1"/>
  <c r="G5" i="15"/>
  <c r="G6" i="15" s="1"/>
  <c r="G7" i="15" s="1"/>
  <c r="G8" i="15" s="1"/>
  <c r="G9" i="15" s="1"/>
  <c r="G10" i="15" s="1"/>
  <c r="G11" i="15" s="1"/>
  <c r="G12" i="15" s="1"/>
  <c r="G13" i="15" s="1"/>
  <c r="F14" i="15"/>
  <c r="E14" i="15"/>
  <c r="E15" i="15" s="1"/>
  <c r="D14" i="15"/>
  <c r="C14" i="15"/>
  <c r="G5" i="14"/>
  <c r="F14" i="14"/>
  <c r="E14" i="14"/>
  <c r="E15" i="14" s="1"/>
  <c r="D14" i="14"/>
  <c r="C14" i="14"/>
  <c r="C15" i="14" s="1"/>
  <c r="F26" i="13"/>
  <c r="E26" i="13"/>
  <c r="E27" i="13" s="1"/>
  <c r="D26" i="13"/>
  <c r="C26" i="13"/>
  <c r="C27" i="13" s="1"/>
  <c r="F29" i="11"/>
  <c r="E29" i="11"/>
  <c r="E30" i="11" s="1"/>
  <c r="D29" i="11"/>
  <c r="C29" i="11"/>
  <c r="F43" i="10"/>
  <c r="D43" i="10"/>
  <c r="C43" i="10"/>
  <c r="C44" i="10" s="1"/>
  <c r="C47" i="9"/>
  <c r="D47" i="9"/>
  <c r="E47" i="9"/>
  <c r="E48" i="9" s="1"/>
  <c r="F47" i="9"/>
  <c r="C48" i="9"/>
  <c r="C45" i="8"/>
  <c r="D45" i="8"/>
  <c r="E45" i="8"/>
  <c r="F45" i="8"/>
  <c r="C46" i="8"/>
  <c r="E46" i="8"/>
  <c r="C51" i="7"/>
  <c r="C52" i="7" s="1"/>
  <c r="D51" i="7"/>
  <c r="E51" i="7"/>
  <c r="E52" i="7" s="1"/>
  <c r="F51" i="7"/>
  <c r="C81" i="6"/>
  <c r="C82" i="6" s="1"/>
  <c r="D81" i="6"/>
  <c r="E81" i="6"/>
  <c r="F81" i="6"/>
  <c r="E82" i="6"/>
  <c r="C62" i="5"/>
  <c r="C63" i="5" s="1"/>
  <c r="D62" i="5"/>
  <c r="E62" i="5"/>
  <c r="F62" i="5"/>
  <c r="E63" i="5"/>
  <c r="C71" i="4"/>
  <c r="D71" i="4"/>
  <c r="E71" i="4"/>
  <c r="E72" i="4" s="1"/>
  <c r="F71" i="4"/>
  <c r="C72" i="4"/>
  <c r="C75" i="3"/>
  <c r="C76" i="3" s="1"/>
  <c r="D75" i="3"/>
  <c r="E75" i="3"/>
  <c r="F75" i="3"/>
  <c r="E76" i="3"/>
  <c r="C28" i="2"/>
  <c r="C29" i="2" s="1"/>
  <c r="D28" i="2"/>
  <c r="E28" i="2"/>
  <c r="E29" i="2" s="1"/>
  <c r="F28" i="2"/>
  <c r="G5" i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C81" i="1"/>
  <c r="D81" i="1"/>
  <c r="E81" i="1"/>
  <c r="E82" i="1" s="1"/>
  <c r="F81" i="1"/>
  <c r="C82" i="1"/>
  <c r="C20" i="17" l="1"/>
  <c r="G14" i="16"/>
  <c r="G5" i="17" s="1"/>
  <c r="G6" i="16"/>
  <c r="C15" i="15"/>
  <c r="G14" i="15" s="1"/>
  <c r="G14" i="14"/>
  <c r="C30" i="11"/>
  <c r="E43" i="10"/>
  <c r="E44" i="10" s="1"/>
  <c r="G81" i="1"/>
  <c r="G5" i="2" s="1"/>
  <c r="G28" i="2" s="1"/>
  <c r="G5" i="3" s="1"/>
  <c r="G19" i="17" l="1"/>
  <c r="G6" i="17"/>
  <c r="G7" i="17" s="1"/>
  <c r="G8" i="17" s="1"/>
  <c r="G9" i="17" s="1"/>
  <c r="G10" i="17" s="1"/>
  <c r="G11" i="17" s="1"/>
  <c r="G12" i="17" s="1"/>
  <c r="G13" i="17" s="1"/>
  <c r="G14" i="17" s="1"/>
  <c r="G15" i="17" s="1"/>
  <c r="G16" i="17" s="1"/>
  <c r="G17" i="17" s="1"/>
  <c r="G18" i="17" s="1"/>
  <c r="G6" i="2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6" i="3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75" i="3"/>
  <c r="G5" i="4" s="1"/>
  <c r="G6" i="4" l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G62" i="4" s="1"/>
  <c r="G63" i="4" s="1"/>
  <c r="G64" i="4" s="1"/>
  <c r="G65" i="4" s="1"/>
  <c r="G66" i="4" s="1"/>
  <c r="G67" i="4" s="1"/>
  <c r="G68" i="4" s="1"/>
  <c r="G69" i="4" s="1"/>
  <c r="G70" i="4" s="1"/>
  <c r="G71" i="4"/>
  <c r="G5" i="5" s="1"/>
  <c r="G55" i="3"/>
  <c r="G56" i="3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6" i="5" l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G60" i="5" s="1"/>
  <c r="G61" i="5" s="1"/>
  <c r="G62" i="5"/>
  <c r="G5" i="6" s="1"/>
  <c r="G81" i="6" l="1"/>
  <c r="G5" i="7" s="1"/>
  <c r="G6" i="6"/>
  <c r="G7" i="6" s="1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G72" i="6" s="1"/>
  <c r="G73" i="6" s="1"/>
  <c r="G74" i="6" s="1"/>
  <c r="G75" i="6" s="1"/>
  <c r="G76" i="6" s="1"/>
  <c r="G77" i="6" s="1"/>
  <c r="G78" i="6" s="1"/>
  <c r="G79" i="6" s="1"/>
  <c r="G80" i="6" s="1"/>
  <c r="G6" i="7" l="1"/>
  <c r="G7" i="7" s="1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/>
  <c r="G5" i="8" s="1"/>
  <c r="G6" i="8" l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/>
  <c r="G5" i="9" s="1"/>
  <c r="G6" i="9" l="1"/>
  <c r="G7" i="9" s="1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/>
  <c r="G5" i="10" s="1"/>
  <c r="G43" i="10" s="1"/>
  <c r="G5" i="11" s="1"/>
  <c r="G6" i="11" l="1"/>
  <c r="G29" i="11"/>
  <c r="G6" i="10"/>
  <c r="G7" i="10" s="1"/>
  <c r="G8" i="10" s="1"/>
  <c r="G9" i="10" s="1"/>
  <c r="G10" i="10" s="1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7" i="1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5" i="13" s="1"/>
  <c r="G26" i="13" l="1"/>
  <c r="G6" i="13"/>
  <c r="G7" i="13" s="1"/>
  <c r="G8" i="13" s="1"/>
  <c r="G9" i="13" s="1"/>
  <c r="G10" i="13" s="1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6" i="14"/>
  <c r="G7" i="14"/>
  <c r="G8" i="14"/>
  <c r="G9" i="14"/>
  <c r="G10" i="14"/>
  <c r="G11" i="14"/>
  <c r="G12" i="14"/>
  <c r="G13" i="14"/>
  <c r="G7" i="16"/>
  <c r="G8" i="16" s="1"/>
  <c r="G9" i="16" s="1"/>
  <c r="G10" i="16" s="1"/>
  <c r="G11" i="16" s="1"/>
  <c r="G12" i="16" s="1"/>
  <c r="G13" i="16" s="1"/>
</calcChain>
</file>

<file path=xl/sharedStrings.xml><?xml version="1.0" encoding="utf-8"?>
<sst xmlns="http://schemas.openxmlformats.org/spreadsheetml/2006/main" count="812" uniqueCount="173">
  <si>
    <t>Tồn cuối tháng 01/2024</t>
  </si>
  <si>
    <t>Mua dầu ăn</t>
  </si>
  <si>
    <t>Mua bột ngọt, hạt nêm</t>
  </si>
  <si>
    <t>Tiền củi điện nước 1 nồi</t>
  </si>
  <si>
    <t xml:space="preserve">Mua 3.5kg bí đỏ </t>
  </si>
  <si>
    <t>Mua 6kg gạo</t>
  </si>
  <si>
    <t>Mua 2kg rau má</t>
  </si>
  <si>
    <t>Mua 3kg thịt nạc heo xay</t>
  </si>
  <si>
    <t>Mua muối + hạt nêm</t>
  </si>
  <si>
    <t>Tiền củi điện nước 4 nồi</t>
  </si>
  <si>
    <t>Mua 12kg rau ngót</t>
  </si>
  <si>
    <t>Mua 20kg gạo</t>
  </si>
  <si>
    <t>Mua 12kg bí đỏ</t>
  </si>
  <si>
    <t>Mua 16kg thịt nạc heo</t>
  </si>
  <si>
    <t>Mua 3.5kg bí đỏ</t>
  </si>
  <si>
    <t>Mua 1.4kg rau má</t>
  </si>
  <si>
    <t>Mua 5kg thịt gà</t>
  </si>
  <si>
    <t>Mua 1 chai dầu ăn</t>
  </si>
  <si>
    <t>Mua 1.5kg rau ngò</t>
  </si>
  <si>
    <t>Mua 15kg gạo</t>
  </si>
  <si>
    <t>Mua 5kg bí đỏ</t>
  </si>
  <si>
    <t>Mua 8kg thịt nạc heo</t>
  </si>
  <si>
    <t>Mua 5kg gạo</t>
  </si>
  <si>
    <t>Bảng hiệu 6 điểm nấu</t>
  </si>
  <si>
    <t>Mua 1kg rau ngò</t>
  </si>
  <si>
    <t>Nhóm GOM ủng hộ KTX</t>
  </si>
  <si>
    <t>Mua 4kg bí đỏ</t>
  </si>
  <si>
    <t>Đồng nghiệp USG CMTX T01</t>
  </si>
  <si>
    <t>Nhóm bạn Van Trang Hoa CMTX T01</t>
  </si>
  <si>
    <t>Tồn đầu tháng 01/2024</t>
  </si>
  <si>
    <t>NC Yang Mao</t>
  </si>
  <si>
    <t>NC Cư Pui</t>
  </si>
  <si>
    <t>CMKTX</t>
  </si>
  <si>
    <t>CMTX</t>
  </si>
  <si>
    <t>Tồn</t>
  </si>
  <si>
    <t xml:space="preserve">Chi </t>
  </si>
  <si>
    <t>Thu</t>
  </si>
  <si>
    <t>Chi tiết</t>
  </si>
  <si>
    <t>Ngày</t>
  </si>
  <si>
    <t>ĐVT: đồng</t>
  </si>
  <si>
    <t>BÁO CÁO THU CHI NỒI CHÁO ĐĂK LĂK THÁNG 01/2024</t>
  </si>
  <si>
    <t>Tồn cuối tháng 2/2024</t>
  </si>
  <si>
    <t xml:space="preserve">Mua 4kg bí đỏ </t>
  </si>
  <si>
    <t>Nhóm Van Trang Hoa CMTX T02</t>
  </si>
  <si>
    <t>Đồng nghiệp USG CMTX T02</t>
  </si>
  <si>
    <t>Tồn đầu tháng 02/2024</t>
  </si>
  <si>
    <t>BÁO CÁO THU CHI NỒI CHÁO ĐĂK LĂK THÁNG 02/2024</t>
  </si>
  <si>
    <t>Tồn cuối tháng 03/2024</t>
  </si>
  <si>
    <t>Mua 3kg thịt heo</t>
  </si>
  <si>
    <t>Mua hạt nêm</t>
  </si>
  <si>
    <t>Mua 2 kg rau ngò</t>
  </si>
  <si>
    <t>Mua 5kg cà rốt</t>
  </si>
  <si>
    <t>Mua 7.5kg thịt nạc heo</t>
  </si>
  <si>
    <t>Mua 3kg bí đỏ</t>
  </si>
  <si>
    <t>Nhóm Van Trang Hoa CMTX T3</t>
  </si>
  <si>
    <t>Mua 4kg gạo</t>
  </si>
  <si>
    <t>Tiền củi điện nước 2 nồi</t>
  </si>
  <si>
    <t>Mua 7.7kg thịt nạc heo</t>
  </si>
  <si>
    <t>Đồng nghiệp USG CMTX T3</t>
  </si>
  <si>
    <t>Tồn đầu tháng 03/2024</t>
  </si>
  <si>
    <t>BÁO CÁO THU CHI NỒI CHÁO ĐĂK LĂK THÁNG 03/2024</t>
  </si>
  <si>
    <t>Tồn cuối tháng 04/2024</t>
  </si>
  <si>
    <t>Mua muối hạt nêm</t>
  </si>
  <si>
    <t>Mua muối+ hạt nêm</t>
  </si>
  <si>
    <t>Mua 15 kg gạo</t>
  </si>
  <si>
    <t>Mua 7kg thịt nạc heo</t>
  </si>
  <si>
    <t>Mua 14.2 kg gà</t>
  </si>
  <si>
    <t>Nhóm Van Trang Hoa CMTX T4</t>
  </si>
  <si>
    <t>Đồng nghiệp USG CMTX T4</t>
  </si>
  <si>
    <t>Tồn đầu tháng 04/2024</t>
  </si>
  <si>
    <t>BÁO CÁO THU CHI NỒI CHÁO ĐĂK LĂK THÁNG 04/2024</t>
  </si>
  <si>
    <t>Tồn cuối tháng 05/2024</t>
  </si>
  <si>
    <t>Mua 1kg rau má</t>
  </si>
  <si>
    <t>Mua 3kg thịt nạc heo</t>
  </si>
  <si>
    <t>Mua muối + hạt nên 6 gói</t>
  </si>
  <si>
    <t>Mua muối hạt nên 1.5 gói</t>
  </si>
  <si>
    <t>Mua 6.6kg bí đỏ</t>
  </si>
  <si>
    <t>Mua 6.2kg thịt mạc heo</t>
  </si>
  <si>
    <t>Mua 1.5kg rau ngót</t>
  </si>
  <si>
    <t>Mua muối + hạt nên 4 gói</t>
  </si>
  <si>
    <t>Mua 2.3kg rau cải</t>
  </si>
  <si>
    <t>Mua muối hạt nên 2 gói</t>
  </si>
  <si>
    <t>Mua 6kg bí đỏ</t>
  </si>
  <si>
    <t>Mua 6kg thịt mạc heo</t>
  </si>
  <si>
    <t>Đồng nghiệp USG CMTX T5</t>
  </si>
  <si>
    <t>Nhóm bạn Van Trang Hoa CMTX T5</t>
  </si>
  <si>
    <t>Tồn đầu tháng 05/2024</t>
  </si>
  <si>
    <t>BÁO CÁO THU CHI NỒI CHÁO ĐĂK LĂK THÁNG 05/2024</t>
  </si>
  <si>
    <t>Tồn cuối tháng 06/2024</t>
  </si>
  <si>
    <t xml:space="preserve">Mua bột ngọt+ hạt nêm </t>
  </si>
  <si>
    <t>Mua 3kg thịt nạc xay</t>
  </si>
  <si>
    <t>Mua 2kg cà rốt</t>
  </si>
  <si>
    <t>Mua 2kg rau ngò + rau ngót</t>
  </si>
  <si>
    <t>Mua 14kg gạo</t>
  </si>
  <si>
    <t>Mua 2.5kg bí đỏ</t>
  </si>
  <si>
    <t>Mua 6.2kg thịt nạc heo</t>
  </si>
  <si>
    <t>Mua 10kg bí đỏ</t>
  </si>
  <si>
    <t>Mua 15kg thịt nạc heo</t>
  </si>
  <si>
    <t>A/c Bom Ben MVA ủng hộ KTX</t>
  </si>
  <si>
    <t>A/c MVA SG ủng hộ KTX</t>
  </si>
  <si>
    <t>TTAN TriThucVang ủng hộ KTX</t>
  </si>
  <si>
    <t>Nhóm Van Trang Hoa CMTX T6</t>
  </si>
  <si>
    <t>Đồng nghiệp USG CMTX T6</t>
  </si>
  <si>
    <t>Mua 6.7kg thịt nạc heo</t>
  </si>
  <si>
    <t>Tồn đầu tháng 06/2024</t>
  </si>
  <si>
    <t>BÁO CÁO THU CHI NỒI CHÁO ĐĂK LĂK THÁNG 06/2024</t>
  </si>
  <si>
    <t>Tồn cuối tháng 07/2024</t>
  </si>
  <si>
    <t>Mua 12kg thịt nạc heo</t>
  </si>
  <si>
    <t>Mua 5.2kg bí đỏ</t>
  </si>
  <si>
    <t>Mua 10kg rau ngót</t>
  </si>
  <si>
    <t>A/c LinhMalena ủng hộ KTX</t>
  </si>
  <si>
    <t>Chị Nguyen Thi To Uyen  ủng hộ KTX</t>
  </si>
  <si>
    <t>Mua bột ngọt + hạt nêm</t>
  </si>
  <si>
    <t>Nhóm Van Trang Hoa CMTX T7</t>
  </si>
  <si>
    <t>Đồng nghiệp USG CMTX T7</t>
  </si>
  <si>
    <t>Tồn đầu tháng 07/2024</t>
  </si>
  <si>
    <t>BÁO CÁO THU CHI NỒI CHÁO ĐĂK LĂK THÁNG 07/2024</t>
  </si>
  <si>
    <t>Tồn cuối tháng 08/2024</t>
  </si>
  <si>
    <t>Muối+ hạt nêm</t>
  </si>
  <si>
    <t>Mua 8.5kg thịt gà</t>
  </si>
  <si>
    <t>Chị Trang Hoa ủng hộ CMTX T8</t>
  </si>
  <si>
    <t>Đồng nghiệp USG CMTX T8</t>
  </si>
  <si>
    <t>Tồn đầu tháng 08/2024</t>
  </si>
  <si>
    <t>BÁO CÁO THU CHI NỒI CHÁO ĐĂK LĂK THÁNG 08/2024</t>
  </si>
  <si>
    <t>Tồn cuối tháng 09/2024</t>
  </si>
  <si>
    <t>Đồng nghiệp USG CMTX T9</t>
  </si>
  <si>
    <t>Nhóm bạn Van Trang Hoa CMTX T9</t>
  </si>
  <si>
    <t>Tồn đầu tháng 09/2024</t>
  </si>
  <si>
    <t>BÁO CÁO THU CHI NỒI CHÁO ĐĂK LĂK THÁNG 09/2024</t>
  </si>
  <si>
    <t>Tồn đầu tháng 10/2024</t>
  </si>
  <si>
    <t>BÁO CÁO THU CHI NỒI CHÁO ĐĂK LĂK THÁNG 10/2024</t>
  </si>
  <si>
    <t>Mua 12kg gà</t>
  </si>
  <si>
    <t>Mua 13kg gạo</t>
  </si>
  <si>
    <t>Mua 1kg rau ngò + rau ngót</t>
  </si>
  <si>
    <t>Mua 12kg thịt heo</t>
  </si>
  <si>
    <t>Mua 5kg thịt heo</t>
  </si>
  <si>
    <t>Tiền dầu ăn</t>
  </si>
  <si>
    <t xml:space="preserve"> Nhóm bạn Van Trang Hoa CMTX T10</t>
  </si>
  <si>
    <t>Đồng nghiệp USG CMTX T10</t>
  </si>
  <si>
    <t>Tồn đầu tháng 11/2024</t>
  </si>
  <si>
    <t>Tồn cuối tháng 10/2024</t>
  </si>
  <si>
    <t>Nhóm bạn Van Trang Hoa CMTX T11</t>
  </si>
  <si>
    <t xml:space="preserve"> Đồng nghiệp USG CMTX T11</t>
  </si>
  <si>
    <t>BÁO CÁO THU CHI NỒI CHÁO ĐĂK LĂK THÁNG 11,12/2024</t>
  </si>
  <si>
    <t>Nhóm bạn Van Trang Hoa CMTX T12</t>
  </si>
  <si>
    <t>Đồng nghiệp USG CMTX T12</t>
  </si>
  <si>
    <t>Tồn cuối tháng 12/2024</t>
  </si>
  <si>
    <t>BÁO CÁO THU CHI NỒI CHÁO ĐĂK LĂK THÁNG 1/2025</t>
  </si>
  <si>
    <t>Tồn đầu tháng 1/2025</t>
  </si>
  <si>
    <t>Tồn cuối tháng 1/2025</t>
  </si>
  <si>
    <t>Nhóm Van Trang Hoa CMTX T01</t>
  </si>
  <si>
    <t>Mua 6.6kg thịt heo</t>
  </si>
  <si>
    <t>Mua 4.3kg bí đỏ</t>
  </si>
  <si>
    <t>Tồn cuối tháng 4/2025</t>
  </si>
  <si>
    <t>Mua thịt nạc heo</t>
  </si>
  <si>
    <t>Mua bí đỏ</t>
  </si>
  <si>
    <t>Mua gạo</t>
  </si>
  <si>
    <t>Mua rau ngò rau ngót</t>
  </si>
  <si>
    <t>Đồng nghiệp USG CMTX T3,4</t>
  </si>
  <si>
    <t>Nhóm Van Trang Hoa CMTX T2</t>
  </si>
  <si>
    <t>Tồn đầu tháng 3/2025</t>
  </si>
  <si>
    <t>BÁO CÁO THU CHI NỒI CHÁO ĐĂK LĂK THÁNG 3,4/2025</t>
  </si>
  <si>
    <t>BÁO CÁO THU CHI NỒI CHÁO ĐĂK LĂK THÁNG 5/2025</t>
  </si>
  <si>
    <t>Tồn đầu tháng 5/2025</t>
  </si>
  <si>
    <t>Tồn cuối tháng 5/2025</t>
  </si>
  <si>
    <t>Nhóm Van Trang Hoa CMTX T5</t>
  </si>
  <si>
    <t>BÁO CÁO THU CHI NỒI CHÁO ĐĂK LĂK THÁNG 6/2025</t>
  </si>
  <si>
    <t>Tồn đầu tháng 6/2025</t>
  </si>
  <si>
    <t>Tồn cuối tháng 6/2025</t>
  </si>
  <si>
    <t xml:space="preserve"> Đồng nghiệp USG CMTX T6,7</t>
  </si>
  <si>
    <t>BÁO CÁO THU CHI NỒI CHÁO ĐĂK LĂK THÁNG 7/2025</t>
  </si>
  <si>
    <t>Tồn cuối tháng 7/2025</t>
  </si>
  <si>
    <t>Tồn đầu tháng 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</si>
</sst>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dd/mm/yy;@"/>
    <numFmt numFmtId="165" formatCode="_(* #,##0_);_(* \(#,##0\);_(* &quot;-&quot;??_);_(@_)"/>
  </numFmts>
  <fonts count="12" x14ac:knownFonts="1">
    <font>
      <sz val="10"/>
      <name val="Arial"/>
      <family val="2"/>
    </font>
    <font>
      <sz val="10"/>
      <name val="Arial"/>
      <family val="2"/>
    </font>
    <font>
      <sz val="11"/>
      <name val="Tahoma"/>
      <family val="2"/>
    </font>
    <font>
      <b/>
      <sz val="11"/>
      <name val="Tahoma"/>
      <family val="2"/>
    </font>
    <font>
      <sz val="11"/>
      <color rgb="FFFF0000"/>
      <name val="Tahoma"/>
      <family val="2"/>
    </font>
    <font>
      <sz val="14"/>
      <name val="Times New Roman"/>
      <family val="1"/>
    </font>
    <font>
      <sz val="10"/>
      <name val="Times New Roman"/>
      <family val="1"/>
    </font>
    <font>
      <sz val="14"/>
      <color theme="1"/>
      <name val="Times New Roman"/>
      <family val="1"/>
    </font>
    <font>
      <b/>
      <i/>
      <sz val="12"/>
      <name val="Tahoma"/>
      <family val="2"/>
    </font>
    <font>
      <b/>
      <sz val="12"/>
      <name val="Tahoma"/>
      <family val="2"/>
    </font>
    <font>
      <b/>
      <sz val="15"/>
      <name val="Tahoma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11" fillId="0" borderId="0"/>
  </cellStyleXfs>
  <cellXfs count="4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right"/>
    </xf>
    <xf numFmtId="164" fontId="2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right"/>
    </xf>
    <xf numFmtId="165" fontId="2" fillId="2" borderId="0" xfId="1" applyNumberFormat="1" applyFont="1" applyFill="1" applyAlignment="1">
      <alignment horizontal="right"/>
    </xf>
    <xf numFmtId="0" fontId="4" fillId="2" borderId="0" xfId="0" applyFont="1" applyFill="1"/>
    <xf numFmtId="3" fontId="3" fillId="3" borderId="6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3" fontId="5" fillId="0" borderId="9" xfId="0" applyNumberFormat="1" applyFont="1" applyBorder="1"/>
    <xf numFmtId="3" fontId="5" fillId="3" borderId="6" xfId="0" applyNumberFormat="1" applyFont="1" applyFill="1" applyBorder="1" applyAlignment="1">
      <alignment vertical="center"/>
    </xf>
    <xf numFmtId="3" fontId="7" fillId="0" borderId="6" xfId="2" applyNumberFormat="1" applyFont="1" applyBorder="1" applyAlignment="1">
      <alignment horizontal="right"/>
    </xf>
    <xf numFmtId="0" fontId="5" fillId="0" borderId="6" xfId="0" applyFont="1" applyBorder="1"/>
    <xf numFmtId="164" fontId="5" fillId="0" borderId="6" xfId="0" applyNumberFormat="1" applyFont="1" applyBorder="1"/>
    <xf numFmtId="3" fontId="7" fillId="0" borderId="6" xfId="0" applyNumberFormat="1" applyFont="1" applyBorder="1" applyAlignment="1">
      <alignment vertical="center"/>
    </xf>
    <xf numFmtId="3" fontId="5" fillId="0" borderId="6" xfId="2" applyNumberFormat="1" applyFont="1" applyBorder="1" applyAlignment="1">
      <alignment horizontal="right"/>
    </xf>
    <xf numFmtId="0" fontId="3" fillId="2" borderId="0" xfId="0" applyFont="1" applyFill="1" applyAlignment="1">
      <alignment horizontal="center" vertical="center"/>
    </xf>
    <xf numFmtId="3" fontId="3" fillId="2" borderId="9" xfId="0" applyNumberFormat="1" applyFont="1" applyFill="1" applyBorder="1" applyAlignment="1">
      <alignment vertical="center"/>
    </xf>
    <xf numFmtId="3" fontId="2" fillId="3" borderId="6" xfId="0" applyNumberFormat="1" applyFont="1" applyFill="1" applyBorder="1" applyAlignment="1">
      <alignment vertical="center"/>
    </xf>
    <xf numFmtId="0" fontId="3" fillId="4" borderId="11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164" fontId="9" fillId="2" borderId="0" xfId="0" applyNumberFormat="1" applyFont="1" applyFill="1" applyAlignment="1">
      <alignment horizontal="center" vertical="center"/>
    </xf>
    <xf numFmtId="0" fontId="5" fillId="0" borderId="6" xfId="0" applyFont="1" applyBorder="1" applyAlignment="1">
      <alignment horizontal="left"/>
    </xf>
    <xf numFmtId="3" fontId="5" fillId="0" borderId="6" xfId="3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0" fontId="5" fillId="0" borderId="6" xfId="0" applyFont="1" applyBorder="1" applyAlignment="1">
      <alignment wrapText="1"/>
    </xf>
    <xf numFmtId="165" fontId="2" fillId="2" borderId="0" xfId="1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4" fontId="3" fillId="4" borderId="16" xfId="0" applyNumberFormat="1" applyFont="1" applyFill="1" applyBorder="1" applyAlignment="1">
      <alignment horizontal="center" vertical="center"/>
    </xf>
    <xf numFmtId="164" fontId="3" fillId="4" borderId="10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2" borderId="2" xfId="0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2" xr:uid="{8596AD90-16D8-4211-8AF8-703CC57395F6}"/>
    <cellStyle name="Normal 3" xfId="3" xr:uid="{17894C23-6B3C-4EC9-9BC7-32A57095B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Loan\NTCM\BC%20Quy%20Noi%20Chao%20Dak%20Lak%202023%20(1).xlsx" TargetMode="External"/><Relationship Id="rId1" Type="http://schemas.openxmlformats.org/officeDocument/2006/relationships/externalLinkPath" Target="file:///D:\Loan\NTCM\BC%20Quy%20Noi%20Chao%20Dak%20Lak%20202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an.20"/>
      <sheetName val="Feb.20"/>
      <sheetName val="Mar.20"/>
      <sheetName val="Apr.20"/>
      <sheetName val="May.20"/>
      <sheetName val="Jun.20"/>
      <sheetName val="Jul.20"/>
      <sheetName val="Aug.20"/>
      <sheetName val="Sep.20"/>
      <sheetName val="Oct.20"/>
      <sheetName val="Nov.20"/>
      <sheetName val="Dec.20"/>
      <sheetName val="Tổng kết"/>
      <sheetName val="T1.2021"/>
      <sheetName val="T2.2021"/>
      <sheetName val="T3.2021"/>
      <sheetName val="T4.2021"/>
      <sheetName val="T5.2021"/>
      <sheetName val="T6.2021"/>
      <sheetName val="T7.2021"/>
      <sheetName val="T8.2021"/>
      <sheetName val="T9.2021"/>
      <sheetName val="T10.2021"/>
      <sheetName val="T11.2021"/>
      <sheetName val="T12.2021"/>
      <sheetName val="Tong ket 2021"/>
      <sheetName val="T1.2022"/>
      <sheetName val="T2.2022"/>
      <sheetName val="T3.2022"/>
      <sheetName val="T4.2022"/>
      <sheetName val="T5.2022"/>
      <sheetName val="T6.2022"/>
      <sheetName val="T7.2022"/>
      <sheetName val="T8.2022"/>
      <sheetName val="T9.2022"/>
      <sheetName val="T10.2022"/>
      <sheetName val="T11.2022"/>
      <sheetName val="T12.2022"/>
      <sheetName val="TONG KET"/>
      <sheetName val="T1.2023"/>
      <sheetName val="T2.2023"/>
      <sheetName val="T3.2023"/>
      <sheetName val="T4.2023"/>
      <sheetName val="T5.2023"/>
      <sheetName val="T6.2023"/>
      <sheetName val="T7.2023"/>
      <sheetName val="T8.2023"/>
      <sheetName val="T9.2023"/>
      <sheetName val="T10.2023"/>
      <sheetName val="T11.23"/>
      <sheetName val="T12.23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88">
          <cell r="G88">
            <v>56055400</v>
          </cell>
        </row>
      </sheetData>
      <sheetData sheetId="5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F9064-538C-438A-87D4-77FC39303A63}">
  <dimension ref="A1:G85"/>
  <sheetViews>
    <sheetView topLeftCell="A5" workbookViewId="0">
      <selection activeCell="B38" sqref="B38"/>
    </sheetView>
  </sheetViews>
  <sheetFormatPr defaultColWidth="8.85546875" defaultRowHeight="14.25" x14ac:dyDescent="0.2"/>
  <cols>
    <col min="1" max="1" width="14" style="4" customWidth="1"/>
    <col min="2" max="2" width="43" style="1" customWidth="1"/>
    <col min="3" max="3" width="16.28515625" style="1" customWidth="1"/>
    <col min="4" max="5" width="15.140625" style="3" customWidth="1"/>
    <col min="6" max="6" width="14.2851562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40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29</v>
      </c>
      <c r="B5" s="41"/>
      <c r="C5" s="19"/>
      <c r="D5" s="19"/>
      <c r="E5" s="19"/>
      <c r="F5" s="19"/>
      <c r="G5" s="18">
        <f>'[1]T12.23'!G88</f>
        <v>56055400</v>
      </c>
    </row>
    <row r="6" spans="1:7" s="9" customFormat="1" ht="18.75" x14ac:dyDescent="0.3">
      <c r="A6" s="14">
        <v>45293</v>
      </c>
      <c r="B6" s="13" t="s">
        <v>28</v>
      </c>
      <c r="C6" s="11">
        <v>2600000</v>
      </c>
      <c r="D6" s="11"/>
      <c r="E6" s="12"/>
      <c r="F6" s="11"/>
      <c r="G6" s="10">
        <f t="shared" ref="G6:G37" si="0">G5+C6+D6-E6-F6</f>
        <v>58655400</v>
      </c>
    </row>
    <row r="7" spans="1:7" s="9" customFormat="1" ht="18.75" x14ac:dyDescent="0.3">
      <c r="A7" s="14">
        <v>45293</v>
      </c>
      <c r="B7" s="13" t="s">
        <v>27</v>
      </c>
      <c r="C7" s="11">
        <v>20000000</v>
      </c>
      <c r="D7" s="11"/>
      <c r="E7" s="12"/>
      <c r="F7" s="11"/>
      <c r="G7" s="10">
        <f t="shared" si="0"/>
        <v>78655400</v>
      </c>
    </row>
    <row r="8" spans="1:7" s="9" customFormat="1" ht="18.75" x14ac:dyDescent="0.3">
      <c r="A8" s="14">
        <v>45298</v>
      </c>
      <c r="B8" s="13" t="s">
        <v>13</v>
      </c>
      <c r="C8" s="11"/>
      <c r="D8" s="11"/>
      <c r="E8" s="12">
        <v>1520000</v>
      </c>
      <c r="F8" s="11"/>
      <c r="G8" s="10">
        <f t="shared" si="0"/>
        <v>77135400</v>
      </c>
    </row>
    <row r="9" spans="1:7" s="9" customFormat="1" ht="18.75" x14ac:dyDescent="0.3">
      <c r="A9" s="14">
        <v>45298</v>
      </c>
      <c r="B9" s="13" t="s">
        <v>12</v>
      </c>
      <c r="C9" s="11"/>
      <c r="D9" s="11"/>
      <c r="E9" s="15">
        <v>180000</v>
      </c>
      <c r="F9" s="11"/>
      <c r="G9" s="10">
        <f t="shared" si="0"/>
        <v>76955400</v>
      </c>
    </row>
    <row r="10" spans="1:7" s="9" customFormat="1" ht="18.75" x14ac:dyDescent="0.3">
      <c r="A10" s="14">
        <v>45298</v>
      </c>
      <c r="B10" s="13" t="s">
        <v>11</v>
      </c>
      <c r="C10" s="11"/>
      <c r="D10" s="11"/>
      <c r="E10" s="15">
        <v>320000</v>
      </c>
      <c r="F10" s="11"/>
      <c r="G10" s="10">
        <f t="shared" si="0"/>
        <v>76635400</v>
      </c>
    </row>
    <row r="11" spans="1:7" s="9" customFormat="1" ht="18.75" x14ac:dyDescent="0.3">
      <c r="A11" s="14">
        <v>45298</v>
      </c>
      <c r="B11" s="13" t="s">
        <v>10</v>
      </c>
      <c r="C11" s="11"/>
      <c r="D11" s="11"/>
      <c r="E11" s="12">
        <v>144000</v>
      </c>
      <c r="F11" s="11"/>
      <c r="G11" s="10">
        <f t="shared" si="0"/>
        <v>76491400</v>
      </c>
    </row>
    <row r="12" spans="1:7" s="9" customFormat="1" ht="18.75" x14ac:dyDescent="0.3">
      <c r="A12" s="14">
        <v>45298</v>
      </c>
      <c r="B12" s="13" t="s">
        <v>9</v>
      </c>
      <c r="C12" s="11"/>
      <c r="D12" s="11"/>
      <c r="E12" s="12">
        <v>60000</v>
      </c>
      <c r="F12" s="11"/>
      <c r="G12" s="10">
        <f t="shared" si="0"/>
        <v>76431400</v>
      </c>
    </row>
    <row r="13" spans="1:7" s="9" customFormat="1" ht="18.75" x14ac:dyDescent="0.3">
      <c r="A13" s="14">
        <v>45298</v>
      </c>
      <c r="B13" s="13" t="s">
        <v>1</v>
      </c>
      <c r="C13" s="11"/>
      <c r="D13" s="11"/>
      <c r="E13" s="16">
        <v>112000</v>
      </c>
      <c r="F13" s="11"/>
      <c r="G13" s="10">
        <f t="shared" si="0"/>
        <v>76319400</v>
      </c>
    </row>
    <row r="14" spans="1:7" s="9" customFormat="1" ht="18.75" x14ac:dyDescent="0.3">
      <c r="A14" s="14">
        <v>45298</v>
      </c>
      <c r="B14" s="13" t="s">
        <v>8</v>
      </c>
      <c r="C14" s="11"/>
      <c r="D14" s="11"/>
      <c r="E14" s="16">
        <v>48000</v>
      </c>
      <c r="F14" s="11"/>
      <c r="G14" s="10">
        <f t="shared" si="0"/>
        <v>76271400</v>
      </c>
    </row>
    <row r="15" spans="1:7" s="9" customFormat="1" ht="18.75" x14ac:dyDescent="0.3">
      <c r="A15" s="14">
        <v>45298</v>
      </c>
      <c r="B15" s="13" t="s">
        <v>21</v>
      </c>
      <c r="C15" s="11"/>
      <c r="D15" s="11"/>
      <c r="E15" s="12">
        <v>640000</v>
      </c>
      <c r="F15" s="11"/>
      <c r="G15" s="10">
        <f t="shared" si="0"/>
        <v>75631400</v>
      </c>
    </row>
    <row r="16" spans="1:7" s="9" customFormat="1" ht="18.75" x14ac:dyDescent="0.3">
      <c r="A16" s="14">
        <v>45298</v>
      </c>
      <c r="B16" s="13" t="s">
        <v>20</v>
      </c>
      <c r="C16" s="11"/>
      <c r="D16" s="11"/>
      <c r="E16" s="15">
        <v>50000</v>
      </c>
      <c r="F16" s="11"/>
      <c r="G16" s="10">
        <f t="shared" si="0"/>
        <v>75581400</v>
      </c>
    </row>
    <row r="17" spans="1:7" s="9" customFormat="1" ht="18.75" x14ac:dyDescent="0.3">
      <c r="A17" s="14">
        <v>45298</v>
      </c>
      <c r="B17" s="13" t="s">
        <v>19</v>
      </c>
      <c r="C17" s="11"/>
      <c r="D17" s="11"/>
      <c r="E17" s="12">
        <v>255000</v>
      </c>
      <c r="F17" s="11"/>
      <c r="G17" s="10">
        <f t="shared" si="0"/>
        <v>75326400</v>
      </c>
    </row>
    <row r="18" spans="1:7" s="9" customFormat="1" ht="18.75" x14ac:dyDescent="0.3">
      <c r="A18" s="14">
        <v>45298</v>
      </c>
      <c r="B18" s="13" t="s">
        <v>24</v>
      </c>
      <c r="C18" s="11"/>
      <c r="D18" s="11"/>
      <c r="E18" s="12">
        <v>15000</v>
      </c>
      <c r="F18" s="11"/>
      <c r="G18" s="10">
        <f t="shared" si="0"/>
        <v>75311400</v>
      </c>
    </row>
    <row r="19" spans="1:7" s="9" customFormat="1" ht="18.75" x14ac:dyDescent="0.3">
      <c r="A19" s="14">
        <v>45298</v>
      </c>
      <c r="B19" s="13" t="s">
        <v>17</v>
      </c>
      <c r="C19" s="11"/>
      <c r="D19" s="11"/>
      <c r="E19" s="12">
        <v>10000</v>
      </c>
      <c r="F19" s="11"/>
      <c r="G19" s="10">
        <f t="shared" si="0"/>
        <v>75301400</v>
      </c>
    </row>
    <row r="20" spans="1:7" s="9" customFormat="1" ht="18.75" x14ac:dyDescent="0.3">
      <c r="A20" s="14">
        <v>45298</v>
      </c>
      <c r="B20" s="13" t="s">
        <v>8</v>
      </c>
      <c r="C20" s="11"/>
      <c r="D20" s="11"/>
      <c r="E20" s="12">
        <v>10000</v>
      </c>
      <c r="F20" s="11"/>
      <c r="G20" s="10">
        <f t="shared" si="0"/>
        <v>75291400</v>
      </c>
    </row>
    <row r="21" spans="1:7" s="9" customFormat="1" ht="18.75" x14ac:dyDescent="0.3">
      <c r="A21" s="14">
        <v>45298</v>
      </c>
      <c r="B21" s="13" t="s">
        <v>16</v>
      </c>
      <c r="C21" s="11"/>
      <c r="D21" s="11"/>
      <c r="E21" s="12"/>
      <c r="F21" s="11">
        <v>300000</v>
      </c>
      <c r="G21" s="10">
        <f t="shared" si="0"/>
        <v>74991400</v>
      </c>
    </row>
    <row r="22" spans="1:7" s="9" customFormat="1" ht="18.75" x14ac:dyDescent="0.3">
      <c r="A22" s="14">
        <v>45298</v>
      </c>
      <c r="B22" s="13" t="s">
        <v>6</v>
      </c>
      <c r="C22" s="11"/>
      <c r="D22" s="11"/>
      <c r="E22" s="15"/>
      <c r="F22" s="11">
        <v>40000</v>
      </c>
      <c r="G22" s="10">
        <f t="shared" si="0"/>
        <v>74951400</v>
      </c>
    </row>
    <row r="23" spans="1:7" s="9" customFormat="1" ht="18.75" x14ac:dyDescent="0.3">
      <c r="A23" s="14">
        <v>45298</v>
      </c>
      <c r="B23" s="13" t="s">
        <v>26</v>
      </c>
      <c r="C23" s="11"/>
      <c r="D23" s="11"/>
      <c r="E23" s="12"/>
      <c r="F23" s="11">
        <v>60000</v>
      </c>
      <c r="G23" s="10">
        <f t="shared" si="0"/>
        <v>74891400</v>
      </c>
    </row>
    <row r="24" spans="1:7" s="9" customFormat="1" ht="18.75" x14ac:dyDescent="0.3">
      <c r="A24" s="14">
        <v>45298</v>
      </c>
      <c r="B24" s="13" t="s">
        <v>22</v>
      </c>
      <c r="C24" s="11"/>
      <c r="D24" s="11"/>
      <c r="E24" s="12"/>
      <c r="F24" s="11">
        <v>80000</v>
      </c>
      <c r="G24" s="10">
        <f t="shared" si="0"/>
        <v>74811400</v>
      </c>
    </row>
    <row r="25" spans="1:7" s="9" customFormat="1" ht="18.75" x14ac:dyDescent="0.3">
      <c r="A25" s="14">
        <v>45298</v>
      </c>
      <c r="B25" s="13" t="s">
        <v>3</v>
      </c>
      <c r="C25" s="11"/>
      <c r="D25" s="11"/>
      <c r="E25" s="12"/>
      <c r="F25" s="11">
        <v>15000</v>
      </c>
      <c r="G25" s="10">
        <f t="shared" si="0"/>
        <v>74796400</v>
      </c>
    </row>
    <row r="26" spans="1:7" s="9" customFormat="1" ht="18.75" x14ac:dyDescent="0.3">
      <c r="A26" s="14">
        <v>45298</v>
      </c>
      <c r="B26" s="13" t="s">
        <v>2</v>
      </c>
      <c r="C26" s="11"/>
      <c r="D26" s="11"/>
      <c r="E26" s="12"/>
      <c r="F26" s="11">
        <v>10000</v>
      </c>
      <c r="G26" s="10">
        <f t="shared" si="0"/>
        <v>74786400</v>
      </c>
    </row>
    <row r="27" spans="1:7" s="9" customFormat="1" ht="18.75" x14ac:dyDescent="0.3">
      <c r="A27" s="14">
        <v>45298</v>
      </c>
      <c r="B27" s="13" t="s">
        <v>1</v>
      </c>
      <c r="C27" s="11"/>
      <c r="D27" s="11"/>
      <c r="E27" s="12"/>
      <c r="F27" s="11">
        <v>10000</v>
      </c>
      <c r="G27" s="10">
        <f t="shared" si="0"/>
        <v>74776400</v>
      </c>
    </row>
    <row r="28" spans="1:7" s="9" customFormat="1" ht="18.75" x14ac:dyDescent="0.3">
      <c r="A28" s="14">
        <v>45305</v>
      </c>
      <c r="B28" s="13" t="s">
        <v>25</v>
      </c>
      <c r="C28" s="11"/>
      <c r="D28" s="11">
        <v>10000000</v>
      </c>
      <c r="E28" s="12"/>
      <c r="F28" s="11"/>
      <c r="G28" s="10">
        <f t="shared" si="0"/>
        <v>84776400</v>
      </c>
    </row>
    <row r="29" spans="1:7" s="9" customFormat="1" ht="18.75" x14ac:dyDescent="0.3">
      <c r="A29" s="14">
        <v>45305</v>
      </c>
      <c r="B29" s="13" t="s">
        <v>13</v>
      </c>
      <c r="C29" s="11"/>
      <c r="D29" s="11"/>
      <c r="E29" s="12">
        <v>1520000</v>
      </c>
      <c r="F29" s="11"/>
      <c r="G29" s="10">
        <f t="shared" si="0"/>
        <v>83256400</v>
      </c>
    </row>
    <row r="30" spans="1:7" s="9" customFormat="1" ht="18.75" x14ac:dyDescent="0.3">
      <c r="A30" s="14">
        <v>45305</v>
      </c>
      <c r="B30" s="13" t="s">
        <v>12</v>
      </c>
      <c r="C30" s="11"/>
      <c r="D30" s="11"/>
      <c r="E30" s="15">
        <v>180000</v>
      </c>
      <c r="F30" s="11"/>
      <c r="G30" s="10">
        <f t="shared" si="0"/>
        <v>83076400</v>
      </c>
    </row>
    <row r="31" spans="1:7" s="9" customFormat="1" ht="18.75" x14ac:dyDescent="0.3">
      <c r="A31" s="14">
        <v>45305</v>
      </c>
      <c r="B31" s="13" t="s">
        <v>11</v>
      </c>
      <c r="C31" s="11"/>
      <c r="D31" s="11"/>
      <c r="E31" s="15">
        <v>320000</v>
      </c>
      <c r="F31" s="11"/>
      <c r="G31" s="10">
        <f t="shared" si="0"/>
        <v>82756400</v>
      </c>
    </row>
    <row r="32" spans="1:7" s="9" customFormat="1" ht="18.75" x14ac:dyDescent="0.3">
      <c r="A32" s="14">
        <v>45305</v>
      </c>
      <c r="B32" s="13" t="s">
        <v>10</v>
      </c>
      <c r="C32" s="11"/>
      <c r="D32" s="11"/>
      <c r="E32" s="12">
        <v>144000</v>
      </c>
      <c r="F32" s="11"/>
      <c r="G32" s="10">
        <f t="shared" si="0"/>
        <v>82612400</v>
      </c>
    </row>
    <row r="33" spans="1:7" s="9" customFormat="1" ht="18.75" x14ac:dyDescent="0.3">
      <c r="A33" s="14">
        <v>45305</v>
      </c>
      <c r="B33" s="13" t="s">
        <v>9</v>
      </c>
      <c r="C33" s="11"/>
      <c r="D33" s="11"/>
      <c r="E33" s="12">
        <v>60000</v>
      </c>
      <c r="F33" s="11"/>
      <c r="G33" s="10">
        <f t="shared" si="0"/>
        <v>82552400</v>
      </c>
    </row>
    <row r="34" spans="1:7" s="9" customFormat="1" ht="18.75" x14ac:dyDescent="0.3">
      <c r="A34" s="14">
        <v>45305</v>
      </c>
      <c r="B34" s="13" t="s">
        <v>8</v>
      </c>
      <c r="C34" s="11"/>
      <c r="D34" s="11"/>
      <c r="E34" s="16">
        <v>48000</v>
      </c>
      <c r="F34" s="11"/>
      <c r="G34" s="10">
        <f t="shared" si="0"/>
        <v>82504400</v>
      </c>
    </row>
    <row r="35" spans="1:7" s="9" customFormat="1" ht="18.75" x14ac:dyDescent="0.3">
      <c r="A35" s="14">
        <v>45305</v>
      </c>
      <c r="B35" s="13" t="s">
        <v>21</v>
      </c>
      <c r="C35" s="11"/>
      <c r="D35" s="11"/>
      <c r="E35" s="12">
        <v>640000</v>
      </c>
      <c r="F35" s="11"/>
      <c r="G35" s="10">
        <f t="shared" si="0"/>
        <v>81864400</v>
      </c>
    </row>
    <row r="36" spans="1:7" s="9" customFormat="1" ht="18.75" x14ac:dyDescent="0.3">
      <c r="A36" s="14">
        <v>45305</v>
      </c>
      <c r="B36" s="13" t="s">
        <v>20</v>
      </c>
      <c r="C36" s="11"/>
      <c r="D36" s="11"/>
      <c r="E36" s="15">
        <v>50000</v>
      </c>
      <c r="F36" s="11"/>
      <c r="G36" s="10">
        <f t="shared" si="0"/>
        <v>81814400</v>
      </c>
    </row>
    <row r="37" spans="1:7" s="9" customFormat="1" ht="18.75" x14ac:dyDescent="0.3">
      <c r="A37" s="14">
        <v>45305</v>
      </c>
      <c r="B37" s="13" t="s">
        <v>19</v>
      </c>
      <c r="C37" s="11"/>
      <c r="D37" s="11"/>
      <c r="E37" s="12">
        <v>255000</v>
      </c>
      <c r="F37" s="11"/>
      <c r="G37" s="10">
        <f t="shared" si="0"/>
        <v>81559400</v>
      </c>
    </row>
    <row r="38" spans="1:7" s="9" customFormat="1" ht="18.75" x14ac:dyDescent="0.3">
      <c r="A38" s="14">
        <v>45305</v>
      </c>
      <c r="B38" s="13" t="s">
        <v>24</v>
      </c>
      <c r="C38" s="11"/>
      <c r="D38" s="11"/>
      <c r="E38" s="12">
        <v>15000</v>
      </c>
      <c r="F38" s="11"/>
      <c r="G38" s="10">
        <f t="shared" ref="G38:G69" si="1">G37+C38+D38-E38-F38</f>
        <v>81544400</v>
      </c>
    </row>
    <row r="39" spans="1:7" s="9" customFormat="1" ht="18.75" x14ac:dyDescent="0.3">
      <c r="A39" s="14">
        <v>45305</v>
      </c>
      <c r="B39" s="13" t="s">
        <v>17</v>
      </c>
      <c r="C39" s="11"/>
      <c r="D39" s="11"/>
      <c r="E39" s="12">
        <v>10000</v>
      </c>
      <c r="F39" s="11"/>
      <c r="G39" s="10">
        <f t="shared" si="1"/>
        <v>81534400</v>
      </c>
    </row>
    <row r="40" spans="1:7" s="9" customFormat="1" ht="18.75" x14ac:dyDescent="0.3">
      <c r="A40" s="14">
        <v>45305</v>
      </c>
      <c r="B40" s="13" t="s">
        <v>8</v>
      </c>
      <c r="C40" s="11"/>
      <c r="D40" s="11"/>
      <c r="E40" s="12">
        <v>10000</v>
      </c>
      <c r="F40" s="11"/>
      <c r="G40" s="10">
        <f t="shared" si="1"/>
        <v>81524400</v>
      </c>
    </row>
    <row r="41" spans="1:7" s="9" customFormat="1" ht="18.75" x14ac:dyDescent="0.3">
      <c r="A41" s="14">
        <v>45305</v>
      </c>
      <c r="B41" s="13" t="s">
        <v>23</v>
      </c>
      <c r="C41" s="11"/>
      <c r="D41" s="11"/>
      <c r="E41" s="16">
        <v>900000</v>
      </c>
      <c r="F41" s="11"/>
      <c r="G41" s="10">
        <f t="shared" si="1"/>
        <v>80624400</v>
      </c>
    </row>
    <row r="42" spans="1:7" s="9" customFormat="1" ht="18.75" x14ac:dyDescent="0.3">
      <c r="A42" s="14">
        <v>45305</v>
      </c>
      <c r="B42" s="13" t="s">
        <v>7</v>
      </c>
      <c r="C42" s="11"/>
      <c r="D42" s="11"/>
      <c r="E42" s="12"/>
      <c r="F42" s="11">
        <v>300000</v>
      </c>
      <c r="G42" s="10">
        <f t="shared" si="1"/>
        <v>80324400</v>
      </c>
    </row>
    <row r="43" spans="1:7" s="9" customFormat="1" ht="18.75" x14ac:dyDescent="0.3">
      <c r="A43" s="14">
        <v>45305</v>
      </c>
      <c r="B43" s="13" t="s">
        <v>15</v>
      </c>
      <c r="C43" s="11"/>
      <c r="D43" s="11"/>
      <c r="E43" s="15"/>
      <c r="F43" s="11">
        <v>28000</v>
      </c>
      <c r="G43" s="10">
        <f t="shared" si="1"/>
        <v>80296400</v>
      </c>
    </row>
    <row r="44" spans="1:7" s="9" customFormat="1" ht="18.75" x14ac:dyDescent="0.3">
      <c r="A44" s="14">
        <v>45305</v>
      </c>
      <c r="B44" s="13" t="s">
        <v>22</v>
      </c>
      <c r="C44" s="11"/>
      <c r="D44" s="11"/>
      <c r="E44" s="12"/>
      <c r="F44" s="11">
        <v>80000</v>
      </c>
      <c r="G44" s="10">
        <f t="shared" si="1"/>
        <v>80216400</v>
      </c>
    </row>
    <row r="45" spans="1:7" s="9" customFormat="1" ht="18.75" x14ac:dyDescent="0.3">
      <c r="A45" s="14">
        <v>45305</v>
      </c>
      <c r="B45" s="13" t="s">
        <v>4</v>
      </c>
      <c r="C45" s="11"/>
      <c r="D45" s="11"/>
      <c r="E45" s="12"/>
      <c r="F45" s="11">
        <v>52500</v>
      </c>
      <c r="G45" s="10">
        <f t="shared" si="1"/>
        <v>80163900</v>
      </c>
    </row>
    <row r="46" spans="1:7" s="9" customFormat="1" ht="18.75" x14ac:dyDescent="0.3">
      <c r="A46" s="14">
        <v>45305</v>
      </c>
      <c r="B46" s="13" t="s">
        <v>3</v>
      </c>
      <c r="C46" s="11"/>
      <c r="D46" s="11"/>
      <c r="E46" s="12"/>
      <c r="F46" s="11">
        <v>15000</v>
      </c>
      <c r="G46" s="10">
        <f t="shared" si="1"/>
        <v>80148900</v>
      </c>
    </row>
    <row r="47" spans="1:7" s="9" customFormat="1" ht="18.75" x14ac:dyDescent="0.3">
      <c r="A47" s="14">
        <v>45305</v>
      </c>
      <c r="B47" s="13" t="s">
        <v>2</v>
      </c>
      <c r="C47" s="11"/>
      <c r="D47" s="11"/>
      <c r="E47" s="12"/>
      <c r="F47" s="11">
        <v>10000</v>
      </c>
      <c r="G47" s="10">
        <f t="shared" si="1"/>
        <v>80138900</v>
      </c>
    </row>
    <row r="48" spans="1:7" s="9" customFormat="1" ht="18.75" x14ac:dyDescent="0.3">
      <c r="A48" s="14">
        <v>45305</v>
      </c>
      <c r="B48" s="13" t="s">
        <v>1</v>
      </c>
      <c r="C48" s="11"/>
      <c r="D48" s="11"/>
      <c r="E48" s="12"/>
      <c r="F48" s="11">
        <v>10000</v>
      </c>
      <c r="G48" s="10">
        <f t="shared" si="1"/>
        <v>80128900</v>
      </c>
    </row>
    <row r="49" spans="1:7" s="9" customFormat="1" ht="18.75" x14ac:dyDescent="0.3">
      <c r="A49" s="14">
        <v>45312</v>
      </c>
      <c r="B49" s="13" t="s">
        <v>13</v>
      </c>
      <c r="C49" s="11"/>
      <c r="D49" s="11"/>
      <c r="E49" s="12">
        <v>1520000</v>
      </c>
      <c r="F49" s="11"/>
      <c r="G49" s="10">
        <f t="shared" si="1"/>
        <v>78608900</v>
      </c>
    </row>
    <row r="50" spans="1:7" s="9" customFormat="1" ht="18.75" x14ac:dyDescent="0.3">
      <c r="A50" s="14">
        <v>45312</v>
      </c>
      <c r="B50" s="13" t="s">
        <v>12</v>
      </c>
      <c r="C50" s="11"/>
      <c r="D50" s="11"/>
      <c r="E50" s="15">
        <v>180000</v>
      </c>
      <c r="F50" s="11"/>
      <c r="G50" s="10">
        <f t="shared" si="1"/>
        <v>78428900</v>
      </c>
    </row>
    <row r="51" spans="1:7" s="9" customFormat="1" ht="18.75" x14ac:dyDescent="0.3">
      <c r="A51" s="14">
        <v>45312</v>
      </c>
      <c r="B51" s="13" t="s">
        <v>11</v>
      </c>
      <c r="C51" s="11"/>
      <c r="D51" s="11"/>
      <c r="E51" s="15">
        <v>320000</v>
      </c>
      <c r="F51" s="11"/>
      <c r="G51" s="10">
        <f t="shared" si="1"/>
        <v>78108900</v>
      </c>
    </row>
    <row r="52" spans="1:7" s="9" customFormat="1" ht="18.75" x14ac:dyDescent="0.3">
      <c r="A52" s="14">
        <v>45312</v>
      </c>
      <c r="B52" s="13" t="s">
        <v>10</v>
      </c>
      <c r="C52" s="11"/>
      <c r="D52" s="11"/>
      <c r="E52" s="12">
        <v>144000</v>
      </c>
      <c r="F52" s="11"/>
      <c r="G52" s="10">
        <f t="shared" si="1"/>
        <v>77964900</v>
      </c>
    </row>
    <row r="53" spans="1:7" s="9" customFormat="1" ht="18.75" x14ac:dyDescent="0.3">
      <c r="A53" s="14">
        <v>45312</v>
      </c>
      <c r="B53" s="13" t="s">
        <v>9</v>
      </c>
      <c r="C53" s="11"/>
      <c r="D53" s="11"/>
      <c r="E53" s="12">
        <v>60000</v>
      </c>
      <c r="F53" s="11"/>
      <c r="G53" s="10">
        <f t="shared" si="1"/>
        <v>77904900</v>
      </c>
    </row>
    <row r="54" spans="1:7" s="9" customFormat="1" ht="18.75" x14ac:dyDescent="0.3">
      <c r="A54" s="14">
        <v>45312</v>
      </c>
      <c r="B54" s="13" t="s">
        <v>8</v>
      </c>
      <c r="C54" s="11"/>
      <c r="D54" s="11"/>
      <c r="E54" s="16">
        <v>48000</v>
      </c>
      <c r="F54" s="11"/>
      <c r="G54" s="10">
        <f t="shared" si="1"/>
        <v>77856900</v>
      </c>
    </row>
    <row r="55" spans="1:7" s="9" customFormat="1" ht="18.75" x14ac:dyDescent="0.3">
      <c r="A55" s="14">
        <v>45312</v>
      </c>
      <c r="B55" s="13" t="s">
        <v>21</v>
      </c>
      <c r="C55" s="11"/>
      <c r="D55" s="11"/>
      <c r="E55" s="12">
        <v>640000</v>
      </c>
      <c r="F55" s="11"/>
      <c r="G55" s="10">
        <f t="shared" si="1"/>
        <v>77216900</v>
      </c>
    </row>
    <row r="56" spans="1:7" s="9" customFormat="1" ht="18.75" x14ac:dyDescent="0.3">
      <c r="A56" s="14">
        <v>45312</v>
      </c>
      <c r="B56" s="13" t="s">
        <v>20</v>
      </c>
      <c r="C56" s="11"/>
      <c r="D56" s="11"/>
      <c r="E56" s="15">
        <v>50000</v>
      </c>
      <c r="F56" s="11"/>
      <c r="G56" s="10">
        <f t="shared" si="1"/>
        <v>77166900</v>
      </c>
    </row>
    <row r="57" spans="1:7" s="9" customFormat="1" ht="18.75" x14ac:dyDescent="0.3">
      <c r="A57" s="14">
        <v>45312</v>
      </c>
      <c r="B57" s="13" t="s">
        <v>19</v>
      </c>
      <c r="C57" s="11"/>
      <c r="D57" s="11"/>
      <c r="E57" s="12">
        <v>255000</v>
      </c>
      <c r="F57" s="11"/>
      <c r="G57" s="10">
        <f t="shared" si="1"/>
        <v>76911900</v>
      </c>
    </row>
    <row r="58" spans="1:7" s="9" customFormat="1" ht="18.75" x14ac:dyDescent="0.3">
      <c r="A58" s="14">
        <v>45312</v>
      </c>
      <c r="B58" s="13" t="s">
        <v>18</v>
      </c>
      <c r="C58" s="11"/>
      <c r="D58" s="11"/>
      <c r="E58" s="12">
        <v>20000</v>
      </c>
      <c r="F58" s="11"/>
      <c r="G58" s="10">
        <f t="shared" si="1"/>
        <v>76891900</v>
      </c>
    </row>
    <row r="59" spans="1:7" s="9" customFormat="1" ht="18.75" x14ac:dyDescent="0.3">
      <c r="A59" s="14">
        <v>45312</v>
      </c>
      <c r="B59" s="13" t="s">
        <v>17</v>
      </c>
      <c r="C59" s="11"/>
      <c r="D59" s="11"/>
      <c r="E59" s="12">
        <v>10000</v>
      </c>
      <c r="F59" s="11"/>
      <c r="G59" s="10">
        <f t="shared" si="1"/>
        <v>76881900</v>
      </c>
    </row>
    <row r="60" spans="1:7" s="9" customFormat="1" ht="18.75" x14ac:dyDescent="0.3">
      <c r="A60" s="14">
        <v>45312</v>
      </c>
      <c r="B60" s="13" t="s">
        <v>8</v>
      </c>
      <c r="C60" s="11"/>
      <c r="D60" s="11"/>
      <c r="E60" s="12">
        <v>10000</v>
      </c>
      <c r="F60" s="11"/>
      <c r="G60" s="10">
        <f t="shared" si="1"/>
        <v>76871900</v>
      </c>
    </row>
    <row r="61" spans="1:7" s="9" customFormat="1" ht="18.75" x14ac:dyDescent="0.3">
      <c r="A61" s="14">
        <v>45312</v>
      </c>
      <c r="B61" s="13" t="s">
        <v>16</v>
      </c>
      <c r="C61" s="11"/>
      <c r="D61" s="11"/>
      <c r="E61" s="12"/>
      <c r="F61" s="11">
        <v>300000</v>
      </c>
      <c r="G61" s="10">
        <f t="shared" si="1"/>
        <v>76571900</v>
      </c>
    </row>
    <row r="62" spans="1:7" s="9" customFormat="1" ht="18.75" x14ac:dyDescent="0.3">
      <c r="A62" s="14">
        <v>45312</v>
      </c>
      <c r="B62" s="13" t="s">
        <v>15</v>
      </c>
      <c r="C62" s="11"/>
      <c r="D62" s="11"/>
      <c r="E62" s="15"/>
      <c r="F62" s="11">
        <v>28000</v>
      </c>
      <c r="G62" s="10">
        <f t="shared" si="1"/>
        <v>76543900</v>
      </c>
    </row>
    <row r="63" spans="1:7" s="9" customFormat="1" ht="18.75" x14ac:dyDescent="0.3">
      <c r="A63" s="14">
        <v>45312</v>
      </c>
      <c r="B63" s="13" t="s">
        <v>14</v>
      </c>
      <c r="C63" s="11"/>
      <c r="D63" s="11"/>
      <c r="E63" s="12"/>
      <c r="F63" s="11">
        <v>52500</v>
      </c>
      <c r="G63" s="10">
        <f t="shared" si="1"/>
        <v>76491400</v>
      </c>
    </row>
    <row r="64" spans="1:7" s="9" customFormat="1" ht="18.75" x14ac:dyDescent="0.3">
      <c r="A64" s="14">
        <v>45312</v>
      </c>
      <c r="B64" s="13" t="s">
        <v>5</v>
      </c>
      <c r="C64" s="11"/>
      <c r="D64" s="11"/>
      <c r="E64" s="12"/>
      <c r="F64" s="11">
        <v>96000</v>
      </c>
      <c r="G64" s="10">
        <f t="shared" si="1"/>
        <v>76395400</v>
      </c>
    </row>
    <row r="65" spans="1:7" s="9" customFormat="1" ht="18.75" x14ac:dyDescent="0.3">
      <c r="A65" s="14">
        <v>45312</v>
      </c>
      <c r="B65" s="13" t="s">
        <v>3</v>
      </c>
      <c r="C65" s="11"/>
      <c r="D65" s="11"/>
      <c r="E65" s="12"/>
      <c r="F65" s="11">
        <v>15000</v>
      </c>
      <c r="G65" s="10">
        <f t="shared" si="1"/>
        <v>76380400</v>
      </c>
    </row>
    <row r="66" spans="1:7" s="9" customFormat="1" ht="18.75" x14ac:dyDescent="0.3">
      <c r="A66" s="14">
        <v>45312</v>
      </c>
      <c r="B66" s="13" t="s">
        <v>2</v>
      </c>
      <c r="C66" s="11"/>
      <c r="D66" s="11"/>
      <c r="E66" s="12"/>
      <c r="F66" s="11">
        <v>10000</v>
      </c>
      <c r="G66" s="10">
        <f t="shared" si="1"/>
        <v>76370400</v>
      </c>
    </row>
    <row r="67" spans="1:7" s="9" customFormat="1" ht="18.75" x14ac:dyDescent="0.3">
      <c r="A67" s="14">
        <v>45312</v>
      </c>
      <c r="B67" s="13" t="s">
        <v>1</v>
      </c>
      <c r="C67" s="11"/>
      <c r="D67" s="11"/>
      <c r="E67" s="12"/>
      <c r="F67" s="11">
        <v>10000</v>
      </c>
      <c r="G67" s="10">
        <f t="shared" si="1"/>
        <v>76360400</v>
      </c>
    </row>
    <row r="68" spans="1:7" s="9" customFormat="1" ht="18.75" x14ac:dyDescent="0.3">
      <c r="A68" s="14">
        <v>45319</v>
      </c>
      <c r="B68" s="13" t="s">
        <v>13</v>
      </c>
      <c r="C68" s="11"/>
      <c r="D68" s="11"/>
      <c r="E68" s="12">
        <v>1520000</v>
      </c>
      <c r="F68" s="11"/>
      <c r="G68" s="10">
        <f t="shared" si="1"/>
        <v>74840400</v>
      </c>
    </row>
    <row r="69" spans="1:7" s="9" customFormat="1" ht="18.75" x14ac:dyDescent="0.3">
      <c r="A69" s="14">
        <v>45319</v>
      </c>
      <c r="B69" s="13" t="s">
        <v>12</v>
      </c>
      <c r="C69" s="11"/>
      <c r="D69" s="11"/>
      <c r="E69" s="15">
        <v>180000</v>
      </c>
      <c r="F69" s="11"/>
      <c r="G69" s="10">
        <f t="shared" si="1"/>
        <v>74660400</v>
      </c>
    </row>
    <row r="70" spans="1:7" s="9" customFormat="1" ht="18.75" x14ac:dyDescent="0.3">
      <c r="A70" s="14">
        <v>45319</v>
      </c>
      <c r="B70" s="13" t="s">
        <v>11</v>
      </c>
      <c r="C70" s="11"/>
      <c r="D70" s="11"/>
      <c r="E70" s="15">
        <v>320000</v>
      </c>
      <c r="F70" s="11"/>
      <c r="G70" s="10">
        <f t="shared" ref="G70:G80" si="2">G69+C70+D70-E70-F70</f>
        <v>74340400</v>
      </c>
    </row>
    <row r="71" spans="1:7" s="9" customFormat="1" ht="18.75" x14ac:dyDescent="0.3">
      <c r="A71" s="14">
        <v>45319</v>
      </c>
      <c r="B71" s="13" t="s">
        <v>10</v>
      </c>
      <c r="C71" s="11"/>
      <c r="D71" s="11"/>
      <c r="E71" s="12">
        <v>144000</v>
      </c>
      <c r="F71" s="11"/>
      <c r="G71" s="10">
        <f t="shared" si="2"/>
        <v>74196400</v>
      </c>
    </row>
    <row r="72" spans="1:7" s="9" customFormat="1" ht="18.75" x14ac:dyDescent="0.3">
      <c r="A72" s="14">
        <v>45319</v>
      </c>
      <c r="B72" s="13" t="s">
        <v>9</v>
      </c>
      <c r="C72" s="11"/>
      <c r="D72" s="11"/>
      <c r="E72" s="12">
        <v>60000</v>
      </c>
      <c r="F72" s="11"/>
      <c r="G72" s="10">
        <f t="shared" si="2"/>
        <v>74136400</v>
      </c>
    </row>
    <row r="73" spans="1:7" s="9" customFormat="1" ht="18.75" x14ac:dyDescent="0.3">
      <c r="A73" s="14">
        <v>45319</v>
      </c>
      <c r="B73" s="13" t="s">
        <v>8</v>
      </c>
      <c r="C73" s="11"/>
      <c r="D73" s="11"/>
      <c r="E73" s="16">
        <v>48000</v>
      </c>
      <c r="F73" s="11"/>
      <c r="G73" s="10">
        <f t="shared" si="2"/>
        <v>74088400</v>
      </c>
    </row>
    <row r="74" spans="1:7" s="9" customFormat="1" ht="18.75" x14ac:dyDescent="0.3">
      <c r="A74" s="14">
        <v>45319</v>
      </c>
      <c r="B74" s="13" t="s">
        <v>7</v>
      </c>
      <c r="C74" s="11"/>
      <c r="D74" s="11"/>
      <c r="E74" s="12"/>
      <c r="F74" s="11">
        <v>300000</v>
      </c>
      <c r="G74" s="10">
        <f t="shared" si="2"/>
        <v>73788400</v>
      </c>
    </row>
    <row r="75" spans="1:7" s="9" customFormat="1" ht="18.75" x14ac:dyDescent="0.3">
      <c r="A75" s="14">
        <v>45319</v>
      </c>
      <c r="B75" s="13" t="s">
        <v>6</v>
      </c>
      <c r="C75" s="11"/>
      <c r="D75" s="11"/>
      <c r="E75" s="15"/>
      <c r="F75" s="11">
        <v>40000</v>
      </c>
      <c r="G75" s="10">
        <f t="shared" si="2"/>
        <v>73748400</v>
      </c>
    </row>
    <row r="76" spans="1:7" s="9" customFormat="1" ht="18.75" x14ac:dyDescent="0.3">
      <c r="A76" s="14">
        <v>45319</v>
      </c>
      <c r="B76" s="13" t="s">
        <v>5</v>
      </c>
      <c r="C76" s="11"/>
      <c r="D76" s="11"/>
      <c r="E76" s="12"/>
      <c r="F76" s="11">
        <v>96000</v>
      </c>
      <c r="G76" s="10">
        <f t="shared" si="2"/>
        <v>73652400</v>
      </c>
    </row>
    <row r="77" spans="1:7" s="9" customFormat="1" ht="18.75" x14ac:dyDescent="0.3">
      <c r="A77" s="14">
        <v>45319</v>
      </c>
      <c r="B77" s="13" t="s">
        <v>4</v>
      </c>
      <c r="C77" s="11"/>
      <c r="D77" s="11"/>
      <c r="E77" s="12"/>
      <c r="F77" s="11">
        <v>52500</v>
      </c>
      <c r="G77" s="10">
        <f t="shared" si="2"/>
        <v>73599900</v>
      </c>
    </row>
    <row r="78" spans="1:7" s="9" customFormat="1" ht="18.75" x14ac:dyDescent="0.3">
      <c r="A78" s="14">
        <v>45319</v>
      </c>
      <c r="B78" s="13" t="s">
        <v>3</v>
      </c>
      <c r="C78" s="11"/>
      <c r="D78" s="11"/>
      <c r="E78" s="12"/>
      <c r="F78" s="11">
        <v>15000</v>
      </c>
      <c r="G78" s="10">
        <f t="shared" si="2"/>
        <v>73584900</v>
      </c>
    </row>
    <row r="79" spans="1:7" s="9" customFormat="1" ht="18.75" x14ac:dyDescent="0.3">
      <c r="A79" s="14">
        <v>45319</v>
      </c>
      <c r="B79" s="13" t="s">
        <v>2</v>
      </c>
      <c r="C79" s="11"/>
      <c r="D79" s="11"/>
      <c r="E79" s="12"/>
      <c r="F79" s="11">
        <v>10000</v>
      </c>
      <c r="G79" s="10">
        <f t="shared" si="2"/>
        <v>73574900</v>
      </c>
    </row>
    <row r="80" spans="1:7" s="9" customFormat="1" ht="18.75" x14ac:dyDescent="0.3">
      <c r="A80" s="14">
        <v>45319</v>
      </c>
      <c r="B80" s="13" t="s">
        <v>1</v>
      </c>
      <c r="C80" s="11"/>
      <c r="D80" s="11"/>
      <c r="E80" s="12"/>
      <c r="F80" s="11">
        <v>10000</v>
      </c>
      <c r="G80" s="10">
        <f t="shared" si="2"/>
        <v>73564900</v>
      </c>
    </row>
    <row r="81" spans="1:7" x14ac:dyDescent="0.2">
      <c r="A81" s="42" t="s">
        <v>0</v>
      </c>
      <c r="B81" s="43"/>
      <c r="C81" s="8">
        <f>SUM(C6:C80)</f>
        <v>22600000</v>
      </c>
      <c r="D81" s="8">
        <f>SUM(D6:D80)</f>
        <v>10000000</v>
      </c>
      <c r="E81" s="8">
        <f>SUM(E6:E80)</f>
        <v>13045000</v>
      </c>
      <c r="F81" s="8">
        <f>SUM(F6:F80)</f>
        <v>2045500</v>
      </c>
      <c r="G81" s="46">
        <f>G5+C82-E82</f>
        <v>73564900</v>
      </c>
    </row>
    <row r="82" spans="1:7" ht="15" thickBot="1" x14ac:dyDescent="0.25">
      <c r="A82" s="44"/>
      <c r="B82" s="45"/>
      <c r="C82" s="48">
        <f>SUM(C81:D81)</f>
        <v>32600000</v>
      </c>
      <c r="D82" s="48"/>
      <c r="E82" s="48">
        <f>E81+F81</f>
        <v>15090500</v>
      </c>
      <c r="F82" s="48"/>
      <c r="G82" s="47"/>
    </row>
    <row r="83" spans="1:7" ht="15" thickTop="1" x14ac:dyDescent="0.2">
      <c r="A83" s="1"/>
      <c r="B83" s="7"/>
      <c r="G83" s="1"/>
    </row>
    <row r="84" spans="1:7" x14ac:dyDescent="0.2">
      <c r="A84" s="1"/>
      <c r="E84" s="6"/>
      <c r="F84" s="5"/>
      <c r="G84" s="1"/>
    </row>
    <row r="85" spans="1:7" x14ac:dyDescent="0.2">
      <c r="A85" s="1"/>
      <c r="F85" s="5"/>
      <c r="G85" s="1"/>
    </row>
  </sheetData>
  <mergeCells count="11">
    <mergeCell ref="A5:B5"/>
    <mergeCell ref="A81:B82"/>
    <mergeCell ref="G81:G82"/>
    <mergeCell ref="C82:D82"/>
    <mergeCell ref="E82:F82"/>
    <mergeCell ref="A1:G1"/>
    <mergeCell ref="A3:A4"/>
    <mergeCell ref="B3:B4"/>
    <mergeCell ref="C3:D3"/>
    <mergeCell ref="E3:F3"/>
    <mergeCell ref="G3:G4"/>
  </mergeCells>
  <pageMargins left="0.3" right="0.3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3C84A-7A1B-4A20-A4E8-DC76B0589E9E}">
  <dimension ref="A1:G32"/>
  <sheetViews>
    <sheetView workbookViewId="0">
      <selection activeCell="B21" sqref="B21:F27"/>
    </sheetView>
  </sheetViews>
  <sheetFormatPr defaultColWidth="8.85546875" defaultRowHeight="14.25" x14ac:dyDescent="0.2"/>
  <cols>
    <col min="1" max="1" width="14" style="4" customWidth="1"/>
    <col min="2" max="2" width="44.28515625" style="1" customWidth="1"/>
    <col min="3" max="3" width="16.28515625" style="1" customWidth="1"/>
    <col min="4" max="5" width="15.140625" style="3" customWidth="1"/>
    <col min="6" max="6" width="14.2851562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46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45</v>
      </c>
      <c r="B5" s="41"/>
      <c r="C5" s="19"/>
      <c r="D5" s="19"/>
      <c r="E5" s="19"/>
      <c r="F5" s="19"/>
      <c r="G5" s="18">
        <f>'T1.24'!G81</f>
        <v>73564900</v>
      </c>
    </row>
    <row r="6" spans="1:7" s="9" customFormat="1" ht="18.75" x14ac:dyDescent="0.3">
      <c r="A6" s="14">
        <v>45323</v>
      </c>
      <c r="B6" s="13" t="s">
        <v>44</v>
      </c>
      <c r="C6" s="11">
        <v>14600000</v>
      </c>
      <c r="D6" s="11"/>
      <c r="E6" s="12"/>
      <c r="F6" s="11"/>
      <c r="G6" s="10">
        <f t="shared" ref="G6:G27" si="0">G5+C6+D6-E6-F6</f>
        <v>88164900</v>
      </c>
    </row>
    <row r="7" spans="1:7" s="9" customFormat="1" ht="18.75" x14ac:dyDescent="0.3">
      <c r="A7" s="14">
        <v>45327</v>
      </c>
      <c r="B7" s="13" t="s">
        <v>43</v>
      </c>
      <c r="C7" s="11">
        <v>2600000</v>
      </c>
      <c r="D7" s="11"/>
      <c r="E7" s="12"/>
      <c r="F7" s="11"/>
      <c r="G7" s="10">
        <f t="shared" si="0"/>
        <v>90764900</v>
      </c>
    </row>
    <row r="8" spans="1:7" s="9" customFormat="1" ht="18.75" x14ac:dyDescent="0.3">
      <c r="A8" s="14">
        <v>45326</v>
      </c>
      <c r="B8" s="13" t="s">
        <v>13</v>
      </c>
      <c r="C8" s="11"/>
      <c r="D8" s="11"/>
      <c r="E8" s="12">
        <v>1520000</v>
      </c>
      <c r="F8" s="11"/>
      <c r="G8" s="10">
        <f t="shared" si="0"/>
        <v>89244900</v>
      </c>
    </row>
    <row r="9" spans="1:7" s="9" customFormat="1" ht="18.75" x14ac:dyDescent="0.3">
      <c r="A9" s="14">
        <v>45326</v>
      </c>
      <c r="B9" s="13" t="s">
        <v>12</v>
      </c>
      <c r="C9" s="11"/>
      <c r="D9" s="11"/>
      <c r="E9" s="15">
        <v>180000</v>
      </c>
      <c r="F9" s="11"/>
      <c r="G9" s="10">
        <f t="shared" si="0"/>
        <v>89064900</v>
      </c>
    </row>
    <row r="10" spans="1:7" s="9" customFormat="1" ht="18.75" x14ac:dyDescent="0.3">
      <c r="A10" s="14">
        <v>45326</v>
      </c>
      <c r="B10" s="13" t="s">
        <v>11</v>
      </c>
      <c r="C10" s="11"/>
      <c r="D10" s="11"/>
      <c r="E10" s="15">
        <v>320000</v>
      </c>
      <c r="F10" s="11"/>
      <c r="G10" s="10">
        <f t="shared" si="0"/>
        <v>88744900</v>
      </c>
    </row>
    <row r="11" spans="1:7" s="9" customFormat="1" ht="18.75" x14ac:dyDescent="0.3">
      <c r="A11" s="14">
        <v>45326</v>
      </c>
      <c r="B11" s="13" t="s">
        <v>10</v>
      </c>
      <c r="C11" s="11"/>
      <c r="D11" s="11"/>
      <c r="E11" s="12">
        <v>144000</v>
      </c>
      <c r="F11" s="11"/>
      <c r="G11" s="10">
        <f t="shared" si="0"/>
        <v>88600900</v>
      </c>
    </row>
    <row r="12" spans="1:7" s="9" customFormat="1" ht="18.75" x14ac:dyDescent="0.3">
      <c r="A12" s="14">
        <v>45326</v>
      </c>
      <c r="B12" s="13" t="s">
        <v>9</v>
      </c>
      <c r="C12" s="11"/>
      <c r="D12" s="11"/>
      <c r="E12" s="12">
        <v>60000</v>
      </c>
      <c r="F12" s="11"/>
      <c r="G12" s="10">
        <f t="shared" si="0"/>
        <v>88540900</v>
      </c>
    </row>
    <row r="13" spans="1:7" s="9" customFormat="1" ht="18.75" x14ac:dyDescent="0.3">
      <c r="A13" s="14">
        <v>45326</v>
      </c>
      <c r="B13" s="13" t="s">
        <v>8</v>
      </c>
      <c r="C13" s="11"/>
      <c r="D13" s="11"/>
      <c r="E13" s="16">
        <v>48000</v>
      </c>
      <c r="F13" s="11"/>
      <c r="G13" s="10">
        <f t="shared" si="0"/>
        <v>88492900</v>
      </c>
    </row>
    <row r="14" spans="1:7" s="9" customFormat="1" ht="18.75" x14ac:dyDescent="0.3">
      <c r="A14" s="14">
        <v>45326</v>
      </c>
      <c r="B14" s="13" t="s">
        <v>1</v>
      </c>
      <c r="C14" s="11"/>
      <c r="D14" s="11"/>
      <c r="E14" s="12">
        <v>112000</v>
      </c>
      <c r="F14" s="11"/>
      <c r="G14" s="10">
        <f t="shared" si="0"/>
        <v>88380900</v>
      </c>
    </row>
    <row r="15" spans="1:7" s="9" customFormat="1" ht="18.75" x14ac:dyDescent="0.3">
      <c r="A15" s="14">
        <v>45347</v>
      </c>
      <c r="B15" s="13" t="s">
        <v>13</v>
      </c>
      <c r="C15" s="11"/>
      <c r="D15" s="11"/>
      <c r="E15" s="12">
        <v>1520000</v>
      </c>
      <c r="F15" s="11"/>
      <c r="G15" s="10">
        <f t="shared" si="0"/>
        <v>86860900</v>
      </c>
    </row>
    <row r="16" spans="1:7" s="9" customFormat="1" ht="18.75" x14ac:dyDescent="0.3">
      <c r="A16" s="14">
        <v>45347</v>
      </c>
      <c r="B16" s="13" t="s">
        <v>12</v>
      </c>
      <c r="C16" s="11"/>
      <c r="D16" s="11"/>
      <c r="E16" s="15">
        <v>180000</v>
      </c>
      <c r="F16" s="11"/>
      <c r="G16" s="10">
        <f t="shared" si="0"/>
        <v>86680900</v>
      </c>
    </row>
    <row r="17" spans="1:7" s="9" customFormat="1" ht="18.75" x14ac:dyDescent="0.3">
      <c r="A17" s="14">
        <v>45347</v>
      </c>
      <c r="B17" s="13" t="s">
        <v>11</v>
      </c>
      <c r="C17" s="11"/>
      <c r="D17" s="11"/>
      <c r="E17" s="15">
        <v>340000</v>
      </c>
      <c r="F17" s="11"/>
      <c r="G17" s="10">
        <f t="shared" si="0"/>
        <v>86340900</v>
      </c>
    </row>
    <row r="18" spans="1:7" s="9" customFormat="1" ht="18.75" x14ac:dyDescent="0.3">
      <c r="A18" s="14">
        <v>45347</v>
      </c>
      <c r="B18" s="13" t="s">
        <v>10</v>
      </c>
      <c r="C18" s="11"/>
      <c r="D18" s="11"/>
      <c r="E18" s="12">
        <v>144000</v>
      </c>
      <c r="F18" s="11"/>
      <c r="G18" s="10">
        <f t="shared" si="0"/>
        <v>86196900</v>
      </c>
    </row>
    <row r="19" spans="1:7" s="9" customFormat="1" ht="18.75" x14ac:dyDescent="0.3">
      <c r="A19" s="14">
        <v>45347</v>
      </c>
      <c r="B19" s="13" t="s">
        <v>9</v>
      </c>
      <c r="C19" s="11"/>
      <c r="D19" s="11"/>
      <c r="E19" s="12">
        <v>60000</v>
      </c>
      <c r="F19" s="11"/>
      <c r="G19" s="10">
        <f t="shared" si="0"/>
        <v>86136900</v>
      </c>
    </row>
    <row r="20" spans="1:7" s="9" customFormat="1" ht="18.75" x14ac:dyDescent="0.3">
      <c r="A20" s="14">
        <v>45347</v>
      </c>
      <c r="B20" s="13" t="s">
        <v>8</v>
      </c>
      <c r="C20" s="11"/>
      <c r="D20" s="11"/>
      <c r="E20" s="16">
        <v>48000</v>
      </c>
      <c r="F20" s="11"/>
      <c r="G20" s="10">
        <f t="shared" si="0"/>
        <v>86088900</v>
      </c>
    </row>
    <row r="21" spans="1:7" s="9" customFormat="1" ht="18.75" x14ac:dyDescent="0.3">
      <c r="A21" s="14">
        <v>45326</v>
      </c>
      <c r="B21" s="13" t="s">
        <v>16</v>
      </c>
      <c r="C21" s="11"/>
      <c r="D21" s="11"/>
      <c r="E21" s="12"/>
      <c r="F21" s="11">
        <v>300000</v>
      </c>
      <c r="G21" s="10">
        <f t="shared" si="0"/>
        <v>85788900</v>
      </c>
    </row>
    <row r="22" spans="1:7" s="9" customFormat="1" ht="18.75" x14ac:dyDescent="0.3">
      <c r="A22" s="14">
        <v>45326</v>
      </c>
      <c r="B22" s="13" t="s">
        <v>6</v>
      </c>
      <c r="C22" s="11"/>
      <c r="D22" s="11"/>
      <c r="E22" s="15"/>
      <c r="F22" s="11">
        <v>40000</v>
      </c>
      <c r="G22" s="10">
        <f t="shared" si="0"/>
        <v>85748900</v>
      </c>
    </row>
    <row r="23" spans="1:7" s="9" customFormat="1" ht="18.75" x14ac:dyDescent="0.3">
      <c r="A23" s="14">
        <v>45326</v>
      </c>
      <c r="B23" s="13" t="s">
        <v>22</v>
      </c>
      <c r="C23" s="11"/>
      <c r="D23" s="11"/>
      <c r="E23" s="12"/>
      <c r="F23" s="11">
        <v>80000</v>
      </c>
      <c r="G23" s="10">
        <f t="shared" si="0"/>
        <v>85668900</v>
      </c>
    </row>
    <row r="24" spans="1:7" s="9" customFormat="1" ht="18.75" x14ac:dyDescent="0.3">
      <c r="A24" s="14">
        <v>45326</v>
      </c>
      <c r="B24" s="13" t="s">
        <v>42</v>
      </c>
      <c r="C24" s="11"/>
      <c r="D24" s="11"/>
      <c r="E24" s="12"/>
      <c r="F24" s="11">
        <v>60000</v>
      </c>
      <c r="G24" s="10">
        <f t="shared" si="0"/>
        <v>85608900</v>
      </c>
    </row>
    <row r="25" spans="1:7" s="9" customFormat="1" ht="18.75" x14ac:dyDescent="0.3">
      <c r="A25" s="14">
        <v>45326</v>
      </c>
      <c r="B25" s="13" t="s">
        <v>3</v>
      </c>
      <c r="C25" s="11"/>
      <c r="D25" s="11"/>
      <c r="E25" s="12"/>
      <c r="F25" s="11">
        <v>15000</v>
      </c>
      <c r="G25" s="10">
        <f t="shared" si="0"/>
        <v>85593900</v>
      </c>
    </row>
    <row r="26" spans="1:7" s="9" customFormat="1" ht="18.75" x14ac:dyDescent="0.3">
      <c r="A26" s="14">
        <v>45326</v>
      </c>
      <c r="B26" s="13" t="s">
        <v>2</v>
      </c>
      <c r="C26" s="11"/>
      <c r="D26" s="11"/>
      <c r="E26" s="12"/>
      <c r="F26" s="11">
        <v>10000</v>
      </c>
      <c r="G26" s="10">
        <f t="shared" si="0"/>
        <v>85583900</v>
      </c>
    </row>
    <row r="27" spans="1:7" s="9" customFormat="1" ht="18.75" x14ac:dyDescent="0.3">
      <c r="A27" s="14">
        <v>45326</v>
      </c>
      <c r="B27" s="13" t="s">
        <v>1</v>
      </c>
      <c r="C27" s="11"/>
      <c r="D27" s="11"/>
      <c r="E27" s="12"/>
      <c r="F27" s="11">
        <v>10000</v>
      </c>
      <c r="G27" s="10">
        <f t="shared" si="0"/>
        <v>85573900</v>
      </c>
    </row>
    <row r="28" spans="1:7" x14ac:dyDescent="0.2">
      <c r="A28" s="42" t="s">
        <v>41</v>
      </c>
      <c r="B28" s="43"/>
      <c r="C28" s="8">
        <f>SUM(C6:C27)</f>
        <v>17200000</v>
      </c>
      <c r="D28" s="8">
        <f>SUM(D6:D27)</f>
        <v>0</v>
      </c>
      <c r="E28" s="8">
        <f>SUM(E6:E27)</f>
        <v>4676000</v>
      </c>
      <c r="F28" s="8">
        <f>SUM(F6:F27)</f>
        <v>515000</v>
      </c>
      <c r="G28" s="46">
        <f>G5+C29-E29</f>
        <v>85573900</v>
      </c>
    </row>
    <row r="29" spans="1:7" ht="15" thickBot="1" x14ac:dyDescent="0.25">
      <c r="A29" s="44"/>
      <c r="B29" s="45"/>
      <c r="C29" s="48">
        <f>SUM(C28:D28)</f>
        <v>17200000</v>
      </c>
      <c r="D29" s="48"/>
      <c r="E29" s="48">
        <f>E28+F28</f>
        <v>5191000</v>
      </c>
      <c r="F29" s="48"/>
      <c r="G29" s="47"/>
    </row>
    <row r="30" spans="1:7" ht="15" thickTop="1" x14ac:dyDescent="0.2">
      <c r="A30" s="1"/>
      <c r="B30" s="7"/>
      <c r="G30" s="1"/>
    </row>
    <row r="31" spans="1:7" x14ac:dyDescent="0.2">
      <c r="A31" s="1"/>
      <c r="E31" s="6"/>
      <c r="F31" s="5"/>
      <c r="G31" s="1"/>
    </row>
    <row r="32" spans="1:7" x14ac:dyDescent="0.2">
      <c r="A32" s="1"/>
      <c r="F32" s="5"/>
      <c r="G32" s="1"/>
    </row>
  </sheetData>
  <mergeCells count="11">
    <mergeCell ref="A5:B5"/>
    <mergeCell ref="A28:B29"/>
    <mergeCell ref="G28:G29"/>
    <mergeCell ref="C29:D29"/>
    <mergeCell ref="E29:F29"/>
    <mergeCell ref="A1:G1"/>
    <mergeCell ref="A3:A4"/>
    <mergeCell ref="B3:B4"/>
    <mergeCell ref="C3:D3"/>
    <mergeCell ref="E3:F3"/>
    <mergeCell ref="G3:G4"/>
  </mergeCells>
  <pageMargins left="0.3" right="0.3" top="0.25" bottom="0.2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5A21-ADF2-4B60-ADA7-3D1CBFF2C0EE}">
  <dimension ref="A1:G79"/>
  <sheetViews>
    <sheetView topLeftCell="A60" workbookViewId="0">
      <selection activeCell="B21" sqref="B21:F27"/>
    </sheetView>
  </sheetViews>
  <sheetFormatPr defaultColWidth="8.85546875" defaultRowHeight="14.25" x14ac:dyDescent="0.2"/>
  <cols>
    <col min="1" max="1" width="11" style="4" customWidth="1"/>
    <col min="2" max="2" width="36.7109375" style="1" customWidth="1"/>
    <col min="3" max="3" width="16.28515625" style="1" customWidth="1"/>
    <col min="4" max="5" width="15.140625" style="3" customWidth="1"/>
    <col min="6" max="6" width="14.2851562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60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59</v>
      </c>
      <c r="B5" s="41"/>
      <c r="C5" s="19"/>
      <c r="D5" s="19"/>
      <c r="E5" s="19"/>
      <c r="F5" s="19"/>
      <c r="G5" s="18">
        <f>'T2.24'!G28</f>
        <v>85573900</v>
      </c>
    </row>
    <row r="6" spans="1:7" s="9" customFormat="1" ht="18.75" x14ac:dyDescent="0.3">
      <c r="A6" s="14">
        <v>45352</v>
      </c>
      <c r="B6" s="13" t="s">
        <v>58</v>
      </c>
      <c r="C6" s="11">
        <v>4600000</v>
      </c>
      <c r="D6" s="11"/>
      <c r="E6" s="12"/>
      <c r="F6" s="11"/>
      <c r="G6" s="10">
        <f t="shared" ref="G6:G37" si="0">G5+C6+D6-E6-F6</f>
        <v>90173900</v>
      </c>
    </row>
    <row r="7" spans="1:7" s="9" customFormat="1" ht="18.75" x14ac:dyDescent="0.3">
      <c r="A7" s="14">
        <v>45354</v>
      </c>
      <c r="B7" s="13" t="s">
        <v>57</v>
      </c>
      <c r="C7" s="11"/>
      <c r="D7" s="11"/>
      <c r="E7" s="12">
        <v>639100</v>
      </c>
      <c r="F7" s="11"/>
      <c r="G7" s="10">
        <f t="shared" si="0"/>
        <v>89534800</v>
      </c>
    </row>
    <row r="8" spans="1:7" s="9" customFormat="1" ht="18.75" x14ac:dyDescent="0.3">
      <c r="A8" s="14">
        <v>45354</v>
      </c>
      <c r="B8" s="13" t="s">
        <v>51</v>
      </c>
      <c r="C8" s="11"/>
      <c r="D8" s="11"/>
      <c r="E8" s="12">
        <v>75000</v>
      </c>
      <c r="F8" s="11"/>
      <c r="G8" s="10">
        <f t="shared" si="0"/>
        <v>89459800</v>
      </c>
    </row>
    <row r="9" spans="1:7" s="9" customFormat="1" ht="18.75" x14ac:dyDescent="0.3">
      <c r="A9" s="14">
        <v>45354</v>
      </c>
      <c r="B9" s="13" t="s">
        <v>19</v>
      </c>
      <c r="C9" s="11"/>
      <c r="D9" s="11"/>
      <c r="E9" s="12">
        <v>240000</v>
      </c>
      <c r="F9" s="11"/>
      <c r="G9" s="10">
        <f t="shared" si="0"/>
        <v>89219800</v>
      </c>
    </row>
    <row r="10" spans="1:7" s="9" customFormat="1" ht="18.75" x14ac:dyDescent="0.3">
      <c r="A10" s="14">
        <v>45354</v>
      </c>
      <c r="B10" s="13" t="s">
        <v>50</v>
      </c>
      <c r="C10" s="11"/>
      <c r="D10" s="11"/>
      <c r="E10" s="12">
        <v>30000</v>
      </c>
      <c r="F10" s="11"/>
      <c r="G10" s="10">
        <f t="shared" si="0"/>
        <v>89189800</v>
      </c>
    </row>
    <row r="11" spans="1:7" s="9" customFormat="1" ht="18.75" x14ac:dyDescent="0.3">
      <c r="A11" s="14">
        <v>45354</v>
      </c>
      <c r="B11" s="13" t="s">
        <v>56</v>
      </c>
      <c r="C11" s="11"/>
      <c r="D11" s="11"/>
      <c r="E11" s="12">
        <v>30000</v>
      </c>
      <c r="F11" s="11"/>
      <c r="G11" s="10">
        <f t="shared" si="0"/>
        <v>89159800</v>
      </c>
    </row>
    <row r="12" spans="1:7" s="9" customFormat="1" ht="18.75" x14ac:dyDescent="0.3">
      <c r="A12" s="14">
        <v>45354</v>
      </c>
      <c r="B12" s="13" t="s">
        <v>17</v>
      </c>
      <c r="C12" s="11"/>
      <c r="D12" s="11"/>
      <c r="E12" s="12">
        <v>10000</v>
      </c>
      <c r="F12" s="11"/>
      <c r="G12" s="10">
        <f t="shared" si="0"/>
        <v>89149800</v>
      </c>
    </row>
    <row r="13" spans="1:7" s="9" customFormat="1" ht="18.75" x14ac:dyDescent="0.3">
      <c r="A13" s="14">
        <v>45354</v>
      </c>
      <c r="B13" s="13" t="s">
        <v>49</v>
      </c>
      <c r="C13" s="11"/>
      <c r="D13" s="11"/>
      <c r="E13" s="12">
        <v>5000</v>
      </c>
      <c r="F13" s="11"/>
      <c r="G13" s="10">
        <f t="shared" si="0"/>
        <v>89144800</v>
      </c>
    </row>
    <row r="14" spans="1:7" s="9" customFormat="1" ht="18.75" x14ac:dyDescent="0.3">
      <c r="A14" s="14">
        <v>45354</v>
      </c>
      <c r="B14" s="13" t="s">
        <v>13</v>
      </c>
      <c r="C14" s="11"/>
      <c r="D14" s="11"/>
      <c r="E14" s="12">
        <v>1440000</v>
      </c>
      <c r="F14" s="11"/>
      <c r="G14" s="10">
        <f t="shared" si="0"/>
        <v>87704800</v>
      </c>
    </row>
    <row r="15" spans="1:7" s="9" customFormat="1" ht="18.75" x14ac:dyDescent="0.3">
      <c r="A15" s="14">
        <v>45354</v>
      </c>
      <c r="B15" s="13" t="s">
        <v>12</v>
      </c>
      <c r="C15" s="11"/>
      <c r="D15" s="11"/>
      <c r="E15" s="12">
        <v>180000</v>
      </c>
      <c r="F15" s="11"/>
      <c r="G15" s="10">
        <f t="shared" si="0"/>
        <v>87524800</v>
      </c>
    </row>
    <row r="16" spans="1:7" s="9" customFormat="1" ht="18.75" x14ac:dyDescent="0.3">
      <c r="A16" s="14">
        <v>45354</v>
      </c>
      <c r="B16" s="13" t="s">
        <v>11</v>
      </c>
      <c r="C16" s="11"/>
      <c r="D16" s="11"/>
      <c r="E16" s="12">
        <v>320000</v>
      </c>
      <c r="F16" s="11"/>
      <c r="G16" s="10">
        <f t="shared" si="0"/>
        <v>87204800</v>
      </c>
    </row>
    <row r="17" spans="1:7" s="9" customFormat="1" ht="18.75" x14ac:dyDescent="0.3">
      <c r="A17" s="14">
        <v>45354</v>
      </c>
      <c r="B17" s="13" t="s">
        <v>10</v>
      </c>
      <c r="C17" s="11"/>
      <c r="D17" s="11"/>
      <c r="E17" s="12">
        <v>144000</v>
      </c>
      <c r="F17" s="11"/>
      <c r="G17" s="10">
        <f t="shared" si="0"/>
        <v>87060800</v>
      </c>
    </row>
    <row r="18" spans="1:7" s="9" customFormat="1" ht="18.75" x14ac:dyDescent="0.3">
      <c r="A18" s="14">
        <v>45354</v>
      </c>
      <c r="B18" s="13" t="s">
        <v>9</v>
      </c>
      <c r="C18" s="11"/>
      <c r="D18" s="11"/>
      <c r="E18" s="12">
        <v>60000</v>
      </c>
      <c r="F18" s="11"/>
      <c r="G18" s="10">
        <f t="shared" si="0"/>
        <v>87000800</v>
      </c>
    </row>
    <row r="19" spans="1:7" s="9" customFormat="1" ht="18.75" x14ac:dyDescent="0.3">
      <c r="A19" s="14">
        <v>45354</v>
      </c>
      <c r="B19" s="13" t="s">
        <v>1</v>
      </c>
      <c r="C19" s="11"/>
      <c r="D19" s="11"/>
      <c r="E19" s="12">
        <v>40000</v>
      </c>
      <c r="F19" s="11"/>
      <c r="G19" s="10">
        <f t="shared" si="0"/>
        <v>86960800</v>
      </c>
    </row>
    <row r="20" spans="1:7" s="9" customFormat="1" ht="18.75" x14ac:dyDescent="0.3">
      <c r="A20" s="14">
        <v>45354</v>
      </c>
      <c r="B20" s="13" t="s">
        <v>8</v>
      </c>
      <c r="C20" s="11"/>
      <c r="D20" s="11"/>
      <c r="E20" s="12">
        <v>48000</v>
      </c>
      <c r="F20" s="11"/>
      <c r="G20" s="10">
        <f t="shared" si="0"/>
        <v>86912800</v>
      </c>
    </row>
    <row r="21" spans="1:7" s="9" customFormat="1" ht="18.75" x14ac:dyDescent="0.3">
      <c r="A21" s="14">
        <v>45354</v>
      </c>
      <c r="B21" s="13" t="s">
        <v>16</v>
      </c>
      <c r="C21" s="11"/>
      <c r="D21" s="11"/>
      <c r="E21" s="12"/>
      <c r="F21" s="11">
        <v>300000</v>
      </c>
      <c r="G21" s="10">
        <f t="shared" si="0"/>
        <v>86612800</v>
      </c>
    </row>
    <row r="22" spans="1:7" s="9" customFormat="1" ht="18.75" x14ac:dyDescent="0.3">
      <c r="A22" s="14">
        <v>45354</v>
      </c>
      <c r="B22" s="13" t="s">
        <v>6</v>
      </c>
      <c r="C22" s="11"/>
      <c r="D22" s="11"/>
      <c r="E22" s="15"/>
      <c r="F22" s="11">
        <v>40000</v>
      </c>
      <c r="G22" s="10">
        <f t="shared" si="0"/>
        <v>86572800</v>
      </c>
    </row>
    <row r="23" spans="1:7" s="9" customFormat="1" ht="18.75" x14ac:dyDescent="0.3">
      <c r="A23" s="14">
        <v>45354</v>
      </c>
      <c r="B23" s="13" t="s">
        <v>26</v>
      </c>
      <c r="C23" s="11"/>
      <c r="D23" s="11"/>
      <c r="E23" s="12"/>
      <c r="F23" s="11">
        <v>60000</v>
      </c>
      <c r="G23" s="10">
        <f t="shared" si="0"/>
        <v>86512800</v>
      </c>
    </row>
    <row r="24" spans="1:7" s="9" customFormat="1" ht="18.75" x14ac:dyDescent="0.3">
      <c r="A24" s="14">
        <v>45354</v>
      </c>
      <c r="B24" s="13" t="s">
        <v>55</v>
      </c>
      <c r="C24" s="11"/>
      <c r="D24" s="11"/>
      <c r="E24" s="12"/>
      <c r="F24" s="11">
        <v>64000</v>
      </c>
      <c r="G24" s="10">
        <f t="shared" si="0"/>
        <v>86448800</v>
      </c>
    </row>
    <row r="25" spans="1:7" s="9" customFormat="1" ht="18.75" x14ac:dyDescent="0.3">
      <c r="A25" s="14">
        <v>45354</v>
      </c>
      <c r="B25" s="13" t="s">
        <v>3</v>
      </c>
      <c r="C25" s="11"/>
      <c r="D25" s="11"/>
      <c r="E25" s="12"/>
      <c r="F25" s="11">
        <v>15000</v>
      </c>
      <c r="G25" s="10">
        <f t="shared" si="0"/>
        <v>86433800</v>
      </c>
    </row>
    <row r="26" spans="1:7" s="9" customFormat="1" ht="18.75" x14ac:dyDescent="0.3">
      <c r="A26" s="14">
        <v>45354</v>
      </c>
      <c r="B26" s="13" t="s">
        <v>2</v>
      </c>
      <c r="C26" s="11"/>
      <c r="D26" s="11"/>
      <c r="E26" s="12"/>
      <c r="F26" s="11">
        <v>10000</v>
      </c>
      <c r="G26" s="10">
        <f t="shared" si="0"/>
        <v>86423800</v>
      </c>
    </row>
    <row r="27" spans="1:7" s="9" customFormat="1" ht="18.75" x14ac:dyDescent="0.3">
      <c r="A27" s="14">
        <v>45354</v>
      </c>
      <c r="B27" s="13" t="s">
        <v>1</v>
      </c>
      <c r="C27" s="11"/>
      <c r="D27" s="11"/>
      <c r="E27" s="12"/>
      <c r="F27" s="11">
        <v>10000</v>
      </c>
      <c r="G27" s="10">
        <f t="shared" si="0"/>
        <v>86413800</v>
      </c>
    </row>
    <row r="28" spans="1:7" s="9" customFormat="1" ht="18.75" x14ac:dyDescent="0.3">
      <c r="A28" s="14">
        <v>45354</v>
      </c>
      <c r="B28" s="13" t="s">
        <v>54</v>
      </c>
      <c r="C28" s="11">
        <v>2600000</v>
      </c>
      <c r="D28" s="11"/>
      <c r="E28" s="12"/>
      <c r="F28" s="11"/>
      <c r="G28" s="10">
        <f t="shared" si="0"/>
        <v>89013800</v>
      </c>
    </row>
    <row r="29" spans="1:7" s="9" customFormat="1" ht="18.75" x14ac:dyDescent="0.3">
      <c r="A29" s="14">
        <v>45361</v>
      </c>
      <c r="B29" s="13" t="s">
        <v>52</v>
      </c>
      <c r="C29" s="11"/>
      <c r="D29" s="11"/>
      <c r="E29" s="12">
        <v>637500</v>
      </c>
      <c r="F29" s="11"/>
      <c r="G29" s="10">
        <f t="shared" si="0"/>
        <v>88376300</v>
      </c>
    </row>
    <row r="30" spans="1:7" s="9" customFormat="1" ht="18.75" x14ac:dyDescent="0.3">
      <c r="A30" s="14">
        <v>45361</v>
      </c>
      <c r="B30" s="13" t="s">
        <v>51</v>
      </c>
      <c r="C30" s="11"/>
      <c r="D30" s="11"/>
      <c r="E30" s="12">
        <v>75000</v>
      </c>
      <c r="F30" s="11"/>
      <c r="G30" s="10">
        <f t="shared" si="0"/>
        <v>88301300</v>
      </c>
    </row>
    <row r="31" spans="1:7" s="9" customFormat="1" ht="18.75" x14ac:dyDescent="0.3">
      <c r="A31" s="14">
        <v>45361</v>
      </c>
      <c r="B31" s="13" t="s">
        <v>19</v>
      </c>
      <c r="C31" s="11"/>
      <c r="D31" s="11"/>
      <c r="E31" s="12">
        <v>240000</v>
      </c>
      <c r="F31" s="11"/>
      <c r="G31" s="10">
        <f t="shared" si="0"/>
        <v>88061300</v>
      </c>
    </row>
    <row r="32" spans="1:7" s="9" customFormat="1" ht="18.75" x14ac:dyDescent="0.3">
      <c r="A32" s="14">
        <v>45361</v>
      </c>
      <c r="B32" s="13" t="s">
        <v>50</v>
      </c>
      <c r="C32" s="11"/>
      <c r="D32" s="11"/>
      <c r="E32" s="12">
        <v>30000</v>
      </c>
      <c r="F32" s="11"/>
      <c r="G32" s="10">
        <f t="shared" si="0"/>
        <v>88031300</v>
      </c>
    </row>
    <row r="33" spans="1:7" s="9" customFormat="1" ht="18.75" x14ac:dyDescent="0.3">
      <c r="A33" s="14">
        <v>45361</v>
      </c>
      <c r="B33" s="13" t="s">
        <v>17</v>
      </c>
      <c r="C33" s="11"/>
      <c r="D33" s="11"/>
      <c r="E33" s="12">
        <v>10000</v>
      </c>
      <c r="F33" s="11"/>
      <c r="G33" s="10">
        <f t="shared" si="0"/>
        <v>88021300</v>
      </c>
    </row>
    <row r="34" spans="1:7" s="9" customFormat="1" ht="18.75" x14ac:dyDescent="0.3">
      <c r="A34" s="14">
        <v>45361</v>
      </c>
      <c r="B34" s="13" t="s">
        <v>49</v>
      </c>
      <c r="C34" s="11"/>
      <c r="D34" s="11"/>
      <c r="E34" s="12">
        <v>5000</v>
      </c>
      <c r="F34" s="11"/>
      <c r="G34" s="10">
        <f t="shared" si="0"/>
        <v>88016300</v>
      </c>
    </row>
    <row r="35" spans="1:7" s="9" customFormat="1" ht="18.75" x14ac:dyDescent="0.3">
      <c r="A35" s="14">
        <v>45361</v>
      </c>
      <c r="B35" s="13" t="s">
        <v>13</v>
      </c>
      <c r="C35" s="11"/>
      <c r="D35" s="11"/>
      <c r="E35" s="12">
        <v>1440000</v>
      </c>
      <c r="F35" s="11"/>
      <c r="G35" s="10">
        <f t="shared" si="0"/>
        <v>86576300</v>
      </c>
    </row>
    <row r="36" spans="1:7" s="9" customFormat="1" ht="18.75" x14ac:dyDescent="0.3">
      <c r="A36" s="14">
        <v>45361</v>
      </c>
      <c r="B36" s="13" t="s">
        <v>12</v>
      </c>
      <c r="C36" s="11"/>
      <c r="D36" s="11"/>
      <c r="E36" s="12">
        <v>180000</v>
      </c>
      <c r="F36" s="11"/>
      <c r="G36" s="10">
        <f t="shared" si="0"/>
        <v>86396300</v>
      </c>
    </row>
    <row r="37" spans="1:7" s="9" customFormat="1" ht="18.75" x14ac:dyDescent="0.3">
      <c r="A37" s="14">
        <v>45361</v>
      </c>
      <c r="B37" s="13" t="s">
        <v>11</v>
      </c>
      <c r="C37" s="11"/>
      <c r="D37" s="11"/>
      <c r="E37" s="12">
        <v>320000</v>
      </c>
      <c r="F37" s="11"/>
      <c r="G37" s="10">
        <f t="shared" si="0"/>
        <v>86076300</v>
      </c>
    </row>
    <row r="38" spans="1:7" s="9" customFormat="1" ht="18.75" x14ac:dyDescent="0.3">
      <c r="A38" s="14">
        <v>45361</v>
      </c>
      <c r="B38" s="13" t="s">
        <v>10</v>
      </c>
      <c r="C38" s="11"/>
      <c r="D38" s="11"/>
      <c r="E38" s="12">
        <v>144000</v>
      </c>
      <c r="F38" s="11"/>
      <c r="G38" s="10">
        <f t="shared" ref="G38:G55" si="1">G37+C38+D38-E38-F38</f>
        <v>85932300</v>
      </c>
    </row>
    <row r="39" spans="1:7" s="9" customFormat="1" ht="18.75" x14ac:dyDescent="0.3">
      <c r="A39" s="14">
        <v>45361</v>
      </c>
      <c r="B39" s="13" t="s">
        <v>9</v>
      </c>
      <c r="C39" s="11"/>
      <c r="D39" s="11"/>
      <c r="E39" s="12">
        <v>60000</v>
      </c>
      <c r="F39" s="11"/>
      <c r="G39" s="10">
        <f t="shared" si="1"/>
        <v>85872300</v>
      </c>
    </row>
    <row r="40" spans="1:7" s="9" customFormat="1" ht="18.75" x14ac:dyDescent="0.3">
      <c r="A40" s="14">
        <v>45361</v>
      </c>
      <c r="B40" s="13" t="s">
        <v>1</v>
      </c>
      <c r="C40" s="11"/>
      <c r="D40" s="11"/>
      <c r="E40" s="12">
        <v>40000</v>
      </c>
      <c r="F40" s="11"/>
      <c r="G40" s="10">
        <f t="shared" si="1"/>
        <v>85832300</v>
      </c>
    </row>
    <row r="41" spans="1:7" s="9" customFormat="1" ht="18.75" x14ac:dyDescent="0.3">
      <c r="A41" s="14">
        <v>45361</v>
      </c>
      <c r="B41" s="13" t="s">
        <v>8</v>
      </c>
      <c r="C41" s="11"/>
      <c r="D41" s="11"/>
      <c r="E41" s="12">
        <v>48000</v>
      </c>
      <c r="F41" s="11"/>
      <c r="G41" s="10">
        <f t="shared" si="1"/>
        <v>85784300</v>
      </c>
    </row>
    <row r="42" spans="1:7" s="9" customFormat="1" ht="18.75" x14ac:dyDescent="0.3">
      <c r="A42" s="14">
        <v>45368</v>
      </c>
      <c r="B42" s="13" t="s">
        <v>52</v>
      </c>
      <c r="C42" s="11"/>
      <c r="D42" s="11"/>
      <c r="E42" s="12">
        <v>652500</v>
      </c>
      <c r="F42" s="11"/>
      <c r="G42" s="10">
        <f t="shared" si="1"/>
        <v>85131800</v>
      </c>
    </row>
    <row r="43" spans="1:7" s="9" customFormat="1" ht="18.75" x14ac:dyDescent="0.3">
      <c r="A43" s="14">
        <v>45368</v>
      </c>
      <c r="B43" s="13" t="s">
        <v>51</v>
      </c>
      <c r="C43" s="11"/>
      <c r="D43" s="11"/>
      <c r="E43" s="12">
        <v>75000</v>
      </c>
      <c r="F43" s="11"/>
      <c r="G43" s="10">
        <f t="shared" si="1"/>
        <v>85056800</v>
      </c>
    </row>
    <row r="44" spans="1:7" s="9" customFormat="1" ht="18.75" x14ac:dyDescent="0.3">
      <c r="A44" s="14">
        <v>45368</v>
      </c>
      <c r="B44" s="13" t="s">
        <v>19</v>
      </c>
      <c r="C44" s="11"/>
      <c r="D44" s="11"/>
      <c r="E44" s="12">
        <v>240000</v>
      </c>
      <c r="F44" s="11"/>
      <c r="G44" s="10">
        <f t="shared" si="1"/>
        <v>84816800</v>
      </c>
    </row>
    <row r="45" spans="1:7" s="9" customFormat="1" ht="18.75" x14ac:dyDescent="0.3">
      <c r="A45" s="14">
        <v>45368</v>
      </c>
      <c r="B45" s="13" t="s">
        <v>50</v>
      </c>
      <c r="C45" s="11"/>
      <c r="D45" s="11"/>
      <c r="E45" s="12">
        <v>30000</v>
      </c>
      <c r="F45" s="11"/>
      <c r="G45" s="10">
        <f t="shared" si="1"/>
        <v>84786800</v>
      </c>
    </row>
    <row r="46" spans="1:7" s="9" customFormat="1" ht="18.75" x14ac:dyDescent="0.3">
      <c r="A46" s="14">
        <v>45368</v>
      </c>
      <c r="B46" s="13" t="s">
        <v>17</v>
      </c>
      <c r="C46" s="11"/>
      <c r="D46" s="11"/>
      <c r="E46" s="12">
        <v>10000</v>
      </c>
      <c r="F46" s="11"/>
      <c r="G46" s="10">
        <f t="shared" si="1"/>
        <v>84776800</v>
      </c>
    </row>
    <row r="47" spans="1:7" s="9" customFormat="1" ht="18.75" x14ac:dyDescent="0.3">
      <c r="A47" s="14">
        <v>45368</v>
      </c>
      <c r="B47" s="13" t="s">
        <v>49</v>
      </c>
      <c r="C47" s="11"/>
      <c r="D47" s="11"/>
      <c r="E47" s="12">
        <v>5000</v>
      </c>
      <c r="F47" s="11"/>
      <c r="G47" s="10">
        <f t="shared" si="1"/>
        <v>84771800</v>
      </c>
    </row>
    <row r="48" spans="1:7" s="9" customFormat="1" ht="18.75" x14ac:dyDescent="0.3">
      <c r="A48" s="14">
        <v>45375</v>
      </c>
      <c r="B48" s="13" t="s">
        <v>48</v>
      </c>
      <c r="C48" s="11"/>
      <c r="D48" s="11"/>
      <c r="E48" s="12"/>
      <c r="F48" s="11">
        <v>300000</v>
      </c>
      <c r="G48" s="10">
        <f t="shared" si="1"/>
        <v>84471800</v>
      </c>
    </row>
    <row r="49" spans="1:7" s="9" customFormat="1" ht="18.75" x14ac:dyDescent="0.3">
      <c r="A49" s="14">
        <v>45375</v>
      </c>
      <c r="B49" s="13" t="s">
        <v>6</v>
      </c>
      <c r="C49" s="11"/>
      <c r="D49" s="11"/>
      <c r="E49" s="15"/>
      <c r="F49" s="11">
        <v>40000</v>
      </c>
      <c r="G49" s="10">
        <f t="shared" si="1"/>
        <v>84431800</v>
      </c>
    </row>
    <row r="50" spans="1:7" s="9" customFormat="1" ht="18.75" x14ac:dyDescent="0.3">
      <c r="A50" s="14">
        <v>45375</v>
      </c>
      <c r="B50" s="13" t="s">
        <v>53</v>
      </c>
      <c r="C50" s="11"/>
      <c r="D50" s="11"/>
      <c r="E50" s="12"/>
      <c r="F50" s="11">
        <v>45000</v>
      </c>
      <c r="G50" s="10">
        <f t="shared" si="1"/>
        <v>84386800</v>
      </c>
    </row>
    <row r="51" spans="1:7" s="9" customFormat="1" ht="18.75" x14ac:dyDescent="0.3">
      <c r="A51" s="14">
        <v>45375</v>
      </c>
      <c r="B51" s="13" t="s">
        <v>22</v>
      </c>
      <c r="C51" s="11"/>
      <c r="D51" s="11"/>
      <c r="E51" s="12"/>
      <c r="F51" s="11">
        <v>80000</v>
      </c>
      <c r="G51" s="10">
        <f t="shared" si="1"/>
        <v>84306800</v>
      </c>
    </row>
    <row r="52" spans="1:7" s="9" customFormat="1" ht="18.75" x14ac:dyDescent="0.3">
      <c r="A52" s="14">
        <v>45375</v>
      </c>
      <c r="B52" s="13" t="s">
        <v>3</v>
      </c>
      <c r="C52" s="11"/>
      <c r="D52" s="11"/>
      <c r="E52" s="12"/>
      <c r="F52" s="11">
        <v>15000</v>
      </c>
      <c r="G52" s="10">
        <f t="shared" si="1"/>
        <v>84291800</v>
      </c>
    </row>
    <row r="53" spans="1:7" s="9" customFormat="1" ht="18.75" x14ac:dyDescent="0.3">
      <c r="A53" s="14">
        <v>45375</v>
      </c>
      <c r="B53" s="13" t="s">
        <v>2</v>
      </c>
      <c r="C53" s="11"/>
      <c r="D53" s="11"/>
      <c r="E53" s="12"/>
      <c r="F53" s="11">
        <v>10000</v>
      </c>
      <c r="G53" s="10">
        <f t="shared" si="1"/>
        <v>84281800</v>
      </c>
    </row>
    <row r="54" spans="1:7" s="9" customFormat="1" ht="18.75" x14ac:dyDescent="0.3">
      <c r="A54" s="14">
        <v>45375</v>
      </c>
      <c r="B54" s="13" t="s">
        <v>1</v>
      </c>
      <c r="C54" s="11"/>
      <c r="D54" s="11"/>
      <c r="E54" s="12"/>
      <c r="F54" s="11">
        <v>10000</v>
      </c>
      <c r="G54" s="10">
        <f t="shared" si="1"/>
        <v>84271800</v>
      </c>
    </row>
    <row r="55" spans="1:7" s="9" customFormat="1" ht="18.75" x14ac:dyDescent="0.3">
      <c r="A55" s="14">
        <v>45368</v>
      </c>
      <c r="B55" s="13" t="s">
        <v>52</v>
      </c>
      <c r="C55" s="11"/>
      <c r="D55" s="11"/>
      <c r="E55" s="12">
        <v>652500</v>
      </c>
      <c r="F55" s="11"/>
      <c r="G55" s="10">
        <f t="shared" si="1"/>
        <v>83619300</v>
      </c>
    </row>
    <row r="56" spans="1:7" s="9" customFormat="1" ht="18.75" x14ac:dyDescent="0.3">
      <c r="A56" s="14">
        <v>45376</v>
      </c>
      <c r="B56" s="13" t="s">
        <v>51</v>
      </c>
      <c r="C56" s="11"/>
      <c r="D56" s="11"/>
      <c r="E56" s="12">
        <v>75000</v>
      </c>
      <c r="F56" s="11"/>
      <c r="G56" s="10">
        <f>G54+C56+D56-E56-F56</f>
        <v>84196800</v>
      </c>
    </row>
    <row r="57" spans="1:7" s="9" customFormat="1" ht="18.75" x14ac:dyDescent="0.3">
      <c r="A57" s="14">
        <v>45376</v>
      </c>
      <c r="B57" s="13" t="s">
        <v>19</v>
      </c>
      <c r="C57" s="11"/>
      <c r="D57" s="11"/>
      <c r="E57" s="12">
        <v>240000</v>
      </c>
      <c r="F57" s="11"/>
      <c r="G57" s="10">
        <f t="shared" ref="G57:G74" si="2">G56+C57+D57-E57-F57</f>
        <v>83956800</v>
      </c>
    </row>
    <row r="58" spans="1:7" s="9" customFormat="1" ht="18.75" x14ac:dyDescent="0.3">
      <c r="A58" s="14">
        <v>45376</v>
      </c>
      <c r="B58" s="13" t="s">
        <v>50</v>
      </c>
      <c r="C58" s="11"/>
      <c r="D58" s="11"/>
      <c r="E58" s="12">
        <v>30000</v>
      </c>
      <c r="F58" s="11"/>
      <c r="G58" s="10">
        <f t="shared" si="2"/>
        <v>83926800</v>
      </c>
    </row>
    <row r="59" spans="1:7" s="9" customFormat="1" ht="18.75" x14ac:dyDescent="0.3">
      <c r="A59" s="14">
        <v>45376</v>
      </c>
      <c r="B59" s="13" t="s">
        <v>17</v>
      </c>
      <c r="C59" s="11"/>
      <c r="D59" s="11"/>
      <c r="E59" s="12">
        <v>10000</v>
      </c>
      <c r="F59" s="11"/>
      <c r="G59" s="10">
        <f t="shared" si="2"/>
        <v>83916800</v>
      </c>
    </row>
    <row r="60" spans="1:7" s="9" customFormat="1" ht="18.75" x14ac:dyDescent="0.3">
      <c r="A60" s="14">
        <v>45376</v>
      </c>
      <c r="B60" s="13" t="s">
        <v>49</v>
      </c>
      <c r="C60" s="11"/>
      <c r="D60" s="11"/>
      <c r="E60" s="12">
        <v>5000</v>
      </c>
      <c r="F60" s="11"/>
      <c r="G60" s="10">
        <f t="shared" si="2"/>
        <v>83911800</v>
      </c>
    </row>
    <row r="61" spans="1:7" s="9" customFormat="1" ht="18.75" x14ac:dyDescent="0.3">
      <c r="A61" s="14">
        <v>45382</v>
      </c>
      <c r="B61" s="13" t="s">
        <v>13</v>
      </c>
      <c r="C61" s="11"/>
      <c r="D61" s="11"/>
      <c r="E61" s="12">
        <v>1440000</v>
      </c>
      <c r="F61" s="11"/>
      <c r="G61" s="10">
        <f t="shared" si="2"/>
        <v>82471800</v>
      </c>
    </row>
    <row r="62" spans="1:7" s="9" customFormat="1" ht="18.75" x14ac:dyDescent="0.3">
      <c r="A62" s="14">
        <v>45382</v>
      </c>
      <c r="B62" s="13" t="s">
        <v>12</v>
      </c>
      <c r="C62" s="11"/>
      <c r="D62" s="11"/>
      <c r="E62" s="12">
        <v>180000</v>
      </c>
      <c r="F62" s="11"/>
      <c r="G62" s="10">
        <f t="shared" si="2"/>
        <v>82291800</v>
      </c>
    </row>
    <row r="63" spans="1:7" s="9" customFormat="1" ht="18.75" x14ac:dyDescent="0.3">
      <c r="A63" s="14">
        <v>45382</v>
      </c>
      <c r="B63" s="13" t="s">
        <v>11</v>
      </c>
      <c r="C63" s="11"/>
      <c r="D63" s="11"/>
      <c r="E63" s="12">
        <v>320000</v>
      </c>
      <c r="F63" s="11"/>
      <c r="G63" s="10">
        <f t="shared" si="2"/>
        <v>81971800</v>
      </c>
    </row>
    <row r="64" spans="1:7" s="9" customFormat="1" ht="18.75" x14ac:dyDescent="0.3">
      <c r="A64" s="14">
        <v>45382</v>
      </c>
      <c r="B64" s="13" t="s">
        <v>10</v>
      </c>
      <c r="C64" s="11"/>
      <c r="D64" s="11"/>
      <c r="E64" s="12">
        <v>144000</v>
      </c>
      <c r="F64" s="11"/>
      <c r="G64" s="10">
        <f t="shared" si="2"/>
        <v>81827800</v>
      </c>
    </row>
    <row r="65" spans="1:7" s="9" customFormat="1" ht="18.75" x14ac:dyDescent="0.3">
      <c r="A65" s="14">
        <v>45382</v>
      </c>
      <c r="B65" s="13" t="s">
        <v>9</v>
      </c>
      <c r="C65" s="11"/>
      <c r="D65" s="11"/>
      <c r="E65" s="12">
        <v>60000</v>
      </c>
      <c r="F65" s="11"/>
      <c r="G65" s="10">
        <f t="shared" si="2"/>
        <v>81767800</v>
      </c>
    </row>
    <row r="66" spans="1:7" s="9" customFormat="1" ht="18.75" x14ac:dyDescent="0.3">
      <c r="A66" s="14">
        <v>45382</v>
      </c>
      <c r="B66" s="13" t="s">
        <v>1</v>
      </c>
      <c r="C66" s="11"/>
      <c r="D66" s="11"/>
      <c r="E66" s="12">
        <v>40000</v>
      </c>
      <c r="F66" s="11"/>
      <c r="G66" s="10">
        <f t="shared" si="2"/>
        <v>81727800</v>
      </c>
    </row>
    <row r="67" spans="1:7" s="9" customFormat="1" ht="18.75" x14ac:dyDescent="0.3">
      <c r="A67" s="14">
        <v>45382</v>
      </c>
      <c r="B67" s="13" t="s">
        <v>8</v>
      </c>
      <c r="C67" s="11"/>
      <c r="D67" s="11"/>
      <c r="E67" s="12">
        <v>48000</v>
      </c>
      <c r="F67" s="11"/>
      <c r="G67" s="10">
        <f t="shared" si="2"/>
        <v>81679800</v>
      </c>
    </row>
    <row r="68" spans="1:7" s="9" customFormat="1" ht="18.75" x14ac:dyDescent="0.3">
      <c r="A68" s="14">
        <v>45382</v>
      </c>
      <c r="B68" s="13" t="s">
        <v>48</v>
      </c>
      <c r="C68" s="11"/>
      <c r="D68" s="11"/>
      <c r="E68" s="12"/>
      <c r="F68" s="11">
        <v>300000</v>
      </c>
      <c r="G68" s="10">
        <f t="shared" si="2"/>
        <v>81379800</v>
      </c>
    </row>
    <row r="69" spans="1:7" s="9" customFormat="1" ht="18.75" x14ac:dyDescent="0.3">
      <c r="A69" s="14">
        <v>45382</v>
      </c>
      <c r="B69" s="13" t="s">
        <v>6</v>
      </c>
      <c r="C69" s="11"/>
      <c r="D69" s="11"/>
      <c r="E69" s="15"/>
      <c r="F69" s="11">
        <v>40000</v>
      </c>
      <c r="G69" s="10">
        <f t="shared" si="2"/>
        <v>81339800</v>
      </c>
    </row>
    <row r="70" spans="1:7" s="9" customFormat="1" ht="18.75" x14ac:dyDescent="0.3">
      <c r="A70" s="14">
        <v>45382</v>
      </c>
      <c r="B70" s="13" t="s">
        <v>14</v>
      </c>
      <c r="C70" s="11"/>
      <c r="D70" s="11"/>
      <c r="E70" s="12"/>
      <c r="F70" s="11">
        <v>52500</v>
      </c>
      <c r="G70" s="10">
        <f t="shared" si="2"/>
        <v>81287300</v>
      </c>
    </row>
    <row r="71" spans="1:7" s="9" customFormat="1" ht="18.75" x14ac:dyDescent="0.3">
      <c r="A71" s="14">
        <v>45382</v>
      </c>
      <c r="B71" s="13" t="s">
        <v>22</v>
      </c>
      <c r="C71" s="11"/>
      <c r="D71" s="11"/>
      <c r="E71" s="12"/>
      <c r="F71" s="11">
        <v>80000</v>
      </c>
      <c r="G71" s="10">
        <f t="shared" si="2"/>
        <v>81207300</v>
      </c>
    </row>
    <row r="72" spans="1:7" s="9" customFormat="1" ht="18.75" x14ac:dyDescent="0.3">
      <c r="A72" s="14">
        <v>45382</v>
      </c>
      <c r="B72" s="13" t="s">
        <v>3</v>
      </c>
      <c r="C72" s="11"/>
      <c r="D72" s="11"/>
      <c r="E72" s="12"/>
      <c r="F72" s="11">
        <v>15000</v>
      </c>
      <c r="G72" s="10">
        <f t="shared" si="2"/>
        <v>81192300</v>
      </c>
    </row>
    <row r="73" spans="1:7" s="9" customFormat="1" ht="18.75" x14ac:dyDescent="0.3">
      <c r="A73" s="14">
        <v>45382</v>
      </c>
      <c r="B73" s="13" t="s">
        <v>2</v>
      </c>
      <c r="C73" s="11"/>
      <c r="D73" s="11"/>
      <c r="E73" s="12"/>
      <c r="F73" s="11">
        <v>10000</v>
      </c>
      <c r="G73" s="10">
        <f t="shared" si="2"/>
        <v>81182300</v>
      </c>
    </row>
    <row r="74" spans="1:7" ht="18.75" x14ac:dyDescent="0.3">
      <c r="A74" s="14">
        <v>45382</v>
      </c>
      <c r="B74" s="13" t="s">
        <v>1</v>
      </c>
      <c r="C74" s="11"/>
      <c r="D74" s="11"/>
      <c r="E74" s="12"/>
      <c r="F74" s="11">
        <v>10000</v>
      </c>
      <c r="G74" s="10">
        <f t="shared" si="2"/>
        <v>81172300</v>
      </c>
    </row>
    <row r="75" spans="1:7" x14ac:dyDescent="0.2">
      <c r="A75" s="42" t="s">
        <v>47</v>
      </c>
      <c r="B75" s="43"/>
      <c r="C75" s="8">
        <f>SUM(C6:C74)</f>
        <v>7200000</v>
      </c>
      <c r="D75" s="8">
        <f>SUM(D6:D74)</f>
        <v>0</v>
      </c>
      <c r="E75" s="8">
        <f>SUM(E6:E74)</f>
        <v>10747600</v>
      </c>
      <c r="F75" s="8">
        <f>SUM(F6:F74)</f>
        <v>1506500</v>
      </c>
      <c r="G75" s="46">
        <f>G5+C76-E76</f>
        <v>80519800</v>
      </c>
    </row>
    <row r="76" spans="1:7" ht="15" thickBot="1" x14ac:dyDescent="0.25">
      <c r="A76" s="44"/>
      <c r="B76" s="45"/>
      <c r="C76" s="48">
        <f>SUM(C75:D75)</f>
        <v>7200000</v>
      </c>
      <c r="D76" s="48"/>
      <c r="E76" s="48">
        <f>E75+F75</f>
        <v>12254100</v>
      </c>
      <c r="F76" s="48"/>
      <c r="G76" s="47"/>
    </row>
    <row r="77" spans="1:7" ht="15" thickTop="1" x14ac:dyDescent="0.2">
      <c r="A77" s="1"/>
      <c r="B77" s="7"/>
      <c r="G77" s="1"/>
    </row>
    <row r="78" spans="1:7" x14ac:dyDescent="0.2">
      <c r="A78" s="1"/>
      <c r="E78" s="6"/>
      <c r="F78" s="5"/>
      <c r="G78" s="1"/>
    </row>
    <row r="79" spans="1:7" x14ac:dyDescent="0.2">
      <c r="A79" s="1"/>
      <c r="F79" s="5"/>
      <c r="G79" s="1"/>
    </row>
  </sheetData>
  <mergeCells count="11">
    <mergeCell ref="A5:B5"/>
    <mergeCell ref="A75:B76"/>
    <mergeCell ref="G75:G76"/>
    <mergeCell ref="C76:D76"/>
    <mergeCell ref="E76:F76"/>
    <mergeCell ref="A1:G1"/>
    <mergeCell ref="A3:A4"/>
    <mergeCell ref="B3:B4"/>
    <mergeCell ref="C3:D3"/>
    <mergeCell ref="E3:F3"/>
    <mergeCell ref="G3:G4"/>
  </mergeCells>
  <pageMargins left="0.45" right="0.45" top="0.25" bottom="0.25" header="0.3" footer="0.3"/>
  <pageSetup scale="10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A655C-D141-41B0-B7A8-0BF21D2F4905}">
  <dimension ref="A1:G75"/>
  <sheetViews>
    <sheetView topLeftCell="A47" workbookViewId="0">
      <selection activeCell="B21" sqref="B21:F27"/>
    </sheetView>
  </sheetViews>
  <sheetFormatPr defaultColWidth="8.85546875" defaultRowHeight="14.25" x14ac:dyDescent="0.2"/>
  <cols>
    <col min="1" max="1" width="11" style="4" customWidth="1"/>
    <col min="2" max="2" width="37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70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69</v>
      </c>
      <c r="B5" s="41"/>
      <c r="C5" s="19"/>
      <c r="D5" s="19"/>
      <c r="E5" s="19"/>
      <c r="F5" s="19"/>
      <c r="G5" s="18">
        <f>'T3.24'!G75</f>
        <v>80519800</v>
      </c>
    </row>
    <row r="6" spans="1:7" s="9" customFormat="1" ht="18.75" x14ac:dyDescent="0.3">
      <c r="A6" s="14">
        <v>45384</v>
      </c>
      <c r="B6" s="13" t="s">
        <v>68</v>
      </c>
      <c r="C6" s="11">
        <v>5500000</v>
      </c>
      <c r="D6" s="11"/>
      <c r="E6" s="12"/>
      <c r="F6" s="11"/>
      <c r="G6" s="10">
        <f t="shared" ref="G6:G37" si="0">G5+C6+D6-E6-F6</f>
        <v>86019800</v>
      </c>
    </row>
    <row r="7" spans="1:7" s="9" customFormat="1" ht="18.75" x14ac:dyDescent="0.3">
      <c r="A7" s="14">
        <v>45384</v>
      </c>
      <c r="B7" s="13" t="s">
        <v>67</v>
      </c>
      <c r="C7" s="11">
        <v>2600000</v>
      </c>
      <c r="D7" s="11"/>
      <c r="E7" s="12"/>
      <c r="F7" s="11"/>
      <c r="G7" s="10">
        <f t="shared" si="0"/>
        <v>88619800</v>
      </c>
    </row>
    <row r="8" spans="1:7" s="9" customFormat="1" ht="18.75" x14ac:dyDescent="0.3">
      <c r="A8" s="14">
        <v>45389</v>
      </c>
      <c r="B8" s="26" t="s">
        <v>66</v>
      </c>
      <c r="C8" s="11"/>
      <c r="D8" s="11"/>
      <c r="E8" s="12">
        <v>823600</v>
      </c>
      <c r="F8" s="11"/>
      <c r="G8" s="10">
        <f t="shared" si="0"/>
        <v>87796200</v>
      </c>
    </row>
    <row r="9" spans="1:7" s="9" customFormat="1" ht="18.75" x14ac:dyDescent="0.3">
      <c r="A9" s="14">
        <v>45389</v>
      </c>
      <c r="B9" s="26" t="s">
        <v>20</v>
      </c>
      <c r="C9" s="11"/>
      <c r="D9" s="11"/>
      <c r="E9" s="12">
        <v>50000</v>
      </c>
      <c r="F9" s="11"/>
      <c r="G9" s="10">
        <f t="shared" si="0"/>
        <v>87746200</v>
      </c>
    </row>
    <row r="10" spans="1:7" s="9" customFormat="1" ht="18.75" x14ac:dyDescent="0.3">
      <c r="A10" s="14">
        <v>45389</v>
      </c>
      <c r="B10" s="26" t="s">
        <v>19</v>
      </c>
      <c r="C10" s="11"/>
      <c r="D10" s="11"/>
      <c r="E10" s="12">
        <v>232500</v>
      </c>
      <c r="F10" s="11"/>
      <c r="G10" s="10">
        <f t="shared" si="0"/>
        <v>87513700</v>
      </c>
    </row>
    <row r="11" spans="1:7" s="9" customFormat="1" ht="18.75" x14ac:dyDescent="0.3">
      <c r="A11" s="14">
        <v>45389</v>
      </c>
      <c r="B11" s="26" t="s">
        <v>13</v>
      </c>
      <c r="C11" s="11"/>
      <c r="D11" s="11"/>
      <c r="E11" s="12">
        <v>1520000</v>
      </c>
      <c r="F11" s="11"/>
      <c r="G11" s="10">
        <f t="shared" si="0"/>
        <v>85993700</v>
      </c>
    </row>
    <row r="12" spans="1:7" s="9" customFormat="1" ht="18.75" x14ac:dyDescent="0.3">
      <c r="A12" s="14">
        <v>45389</v>
      </c>
      <c r="B12" s="26" t="s">
        <v>12</v>
      </c>
      <c r="C12" s="11"/>
      <c r="D12" s="11"/>
      <c r="E12" s="12">
        <v>180000</v>
      </c>
      <c r="F12" s="11"/>
      <c r="G12" s="10">
        <f t="shared" si="0"/>
        <v>85813700</v>
      </c>
    </row>
    <row r="13" spans="1:7" s="9" customFormat="1" ht="18.75" x14ac:dyDescent="0.3">
      <c r="A13" s="14">
        <v>45389</v>
      </c>
      <c r="B13" s="26" t="s">
        <v>11</v>
      </c>
      <c r="C13" s="11"/>
      <c r="D13" s="11"/>
      <c r="E13" s="12">
        <v>360000</v>
      </c>
      <c r="F13" s="11"/>
      <c r="G13" s="10">
        <f t="shared" si="0"/>
        <v>85453700</v>
      </c>
    </row>
    <row r="14" spans="1:7" s="9" customFormat="1" ht="18.75" x14ac:dyDescent="0.3">
      <c r="A14" s="14">
        <v>45389</v>
      </c>
      <c r="B14" s="26" t="s">
        <v>10</v>
      </c>
      <c r="C14" s="11"/>
      <c r="D14" s="11"/>
      <c r="E14" s="12">
        <v>144000</v>
      </c>
      <c r="F14" s="11"/>
      <c r="G14" s="10">
        <f t="shared" si="0"/>
        <v>85309700</v>
      </c>
    </row>
    <row r="15" spans="1:7" s="9" customFormat="1" ht="18.75" x14ac:dyDescent="0.3">
      <c r="A15" s="14">
        <v>45389</v>
      </c>
      <c r="B15" s="26" t="s">
        <v>9</v>
      </c>
      <c r="C15" s="11"/>
      <c r="D15" s="11"/>
      <c r="E15" s="12">
        <v>60000</v>
      </c>
      <c r="F15" s="11"/>
      <c r="G15" s="10">
        <f t="shared" si="0"/>
        <v>85249700</v>
      </c>
    </row>
    <row r="16" spans="1:7" s="9" customFormat="1" ht="18.75" x14ac:dyDescent="0.3">
      <c r="A16" s="14">
        <v>45389</v>
      </c>
      <c r="B16" s="26" t="s">
        <v>62</v>
      </c>
      <c r="C16" s="11"/>
      <c r="D16" s="11"/>
      <c r="E16" s="12">
        <v>44000</v>
      </c>
      <c r="F16" s="11"/>
      <c r="G16" s="10">
        <f t="shared" si="0"/>
        <v>85205700</v>
      </c>
    </row>
    <row r="17" spans="1:7" s="9" customFormat="1" ht="18.75" x14ac:dyDescent="0.3">
      <c r="A17" s="14">
        <v>45389</v>
      </c>
      <c r="B17" s="13" t="s">
        <v>16</v>
      </c>
      <c r="C17" s="11"/>
      <c r="D17" s="11"/>
      <c r="E17" s="12"/>
      <c r="F17" s="11">
        <v>300000</v>
      </c>
      <c r="G17" s="10">
        <f t="shared" si="0"/>
        <v>84905700</v>
      </c>
    </row>
    <row r="18" spans="1:7" s="9" customFormat="1" ht="18.75" x14ac:dyDescent="0.3">
      <c r="A18" s="14">
        <v>45389</v>
      </c>
      <c r="B18" s="13" t="s">
        <v>6</v>
      </c>
      <c r="C18" s="11"/>
      <c r="D18" s="11"/>
      <c r="E18" s="15"/>
      <c r="F18" s="11">
        <v>40000</v>
      </c>
      <c r="G18" s="10">
        <f t="shared" si="0"/>
        <v>84865700</v>
      </c>
    </row>
    <row r="19" spans="1:7" s="9" customFormat="1" ht="18.75" x14ac:dyDescent="0.3">
      <c r="A19" s="14">
        <v>45389</v>
      </c>
      <c r="B19" s="13" t="s">
        <v>26</v>
      </c>
      <c r="C19" s="11"/>
      <c r="D19" s="11"/>
      <c r="E19" s="12"/>
      <c r="F19" s="11">
        <v>60000</v>
      </c>
      <c r="G19" s="10">
        <f t="shared" si="0"/>
        <v>84805700</v>
      </c>
    </row>
    <row r="20" spans="1:7" s="9" customFormat="1" ht="18.75" x14ac:dyDescent="0.3">
      <c r="A20" s="14">
        <v>45389</v>
      </c>
      <c r="B20" s="13" t="s">
        <v>55</v>
      </c>
      <c r="C20" s="11"/>
      <c r="D20" s="11"/>
      <c r="E20" s="12"/>
      <c r="F20" s="11">
        <v>64000</v>
      </c>
      <c r="G20" s="10">
        <f t="shared" si="0"/>
        <v>84741700</v>
      </c>
    </row>
    <row r="21" spans="1:7" s="9" customFormat="1" ht="18.75" x14ac:dyDescent="0.3">
      <c r="A21" s="14">
        <v>45389</v>
      </c>
      <c r="B21" s="13" t="s">
        <v>3</v>
      </c>
      <c r="C21" s="11"/>
      <c r="D21" s="11"/>
      <c r="E21" s="12"/>
      <c r="F21" s="11">
        <v>15000</v>
      </c>
      <c r="G21" s="10">
        <f t="shared" si="0"/>
        <v>84726700</v>
      </c>
    </row>
    <row r="22" spans="1:7" s="9" customFormat="1" ht="18.75" x14ac:dyDescent="0.3">
      <c r="A22" s="14">
        <v>45389</v>
      </c>
      <c r="B22" s="13" t="s">
        <v>2</v>
      </c>
      <c r="C22" s="11"/>
      <c r="D22" s="11"/>
      <c r="E22" s="12"/>
      <c r="F22" s="11">
        <v>10000</v>
      </c>
      <c r="G22" s="10">
        <f t="shared" si="0"/>
        <v>84716700</v>
      </c>
    </row>
    <row r="23" spans="1:7" s="9" customFormat="1" ht="18.75" x14ac:dyDescent="0.3">
      <c r="A23" s="14">
        <v>45389</v>
      </c>
      <c r="B23" s="13" t="s">
        <v>1</v>
      </c>
      <c r="C23" s="11"/>
      <c r="D23" s="11"/>
      <c r="E23" s="12"/>
      <c r="F23" s="11">
        <v>10000</v>
      </c>
      <c r="G23" s="10">
        <f t="shared" si="0"/>
        <v>84706700</v>
      </c>
    </row>
    <row r="24" spans="1:7" s="9" customFormat="1" ht="18.75" x14ac:dyDescent="0.3">
      <c r="A24" s="14">
        <v>45396</v>
      </c>
      <c r="B24" s="26" t="s">
        <v>52</v>
      </c>
      <c r="C24" s="11"/>
      <c r="D24" s="11"/>
      <c r="E24" s="12">
        <v>637500</v>
      </c>
      <c r="F24" s="11"/>
      <c r="G24" s="10">
        <f t="shared" si="0"/>
        <v>84069200</v>
      </c>
    </row>
    <row r="25" spans="1:7" s="9" customFormat="1" ht="18.75" x14ac:dyDescent="0.3">
      <c r="A25" s="14">
        <v>45396</v>
      </c>
      <c r="B25" s="26" t="s">
        <v>20</v>
      </c>
      <c r="C25" s="11"/>
      <c r="D25" s="11"/>
      <c r="E25" s="12">
        <v>60000</v>
      </c>
      <c r="F25" s="11"/>
      <c r="G25" s="10">
        <f t="shared" si="0"/>
        <v>84009200</v>
      </c>
    </row>
    <row r="26" spans="1:7" s="9" customFormat="1" ht="18.75" x14ac:dyDescent="0.3">
      <c r="A26" s="14">
        <v>45396</v>
      </c>
      <c r="B26" s="26" t="s">
        <v>64</v>
      </c>
      <c r="C26" s="11"/>
      <c r="D26" s="11"/>
      <c r="E26" s="12">
        <v>240000</v>
      </c>
      <c r="F26" s="11"/>
      <c r="G26" s="10">
        <f t="shared" si="0"/>
        <v>83769200</v>
      </c>
    </row>
    <row r="27" spans="1:7" s="9" customFormat="1" ht="18.75" x14ac:dyDescent="0.3">
      <c r="A27" s="14">
        <v>45396</v>
      </c>
      <c r="B27" s="26" t="s">
        <v>63</v>
      </c>
      <c r="C27" s="11"/>
      <c r="D27" s="11"/>
      <c r="E27" s="12">
        <v>5000</v>
      </c>
      <c r="F27" s="11"/>
      <c r="G27" s="10">
        <f t="shared" si="0"/>
        <v>83764200</v>
      </c>
    </row>
    <row r="28" spans="1:7" s="9" customFormat="1" ht="18.75" x14ac:dyDescent="0.3">
      <c r="A28" s="14">
        <v>45396</v>
      </c>
      <c r="B28" s="26" t="s">
        <v>13</v>
      </c>
      <c r="C28" s="11"/>
      <c r="D28" s="11"/>
      <c r="E28" s="15">
        <v>1440000</v>
      </c>
      <c r="F28" s="11"/>
      <c r="G28" s="10">
        <f t="shared" si="0"/>
        <v>82324200</v>
      </c>
    </row>
    <row r="29" spans="1:7" s="9" customFormat="1" ht="18.75" x14ac:dyDescent="0.3">
      <c r="A29" s="14">
        <v>45396</v>
      </c>
      <c r="B29" s="26" t="s">
        <v>12</v>
      </c>
      <c r="C29" s="11"/>
      <c r="D29" s="11"/>
      <c r="E29" s="12">
        <v>180000</v>
      </c>
      <c r="F29" s="11"/>
      <c r="G29" s="10">
        <f t="shared" si="0"/>
        <v>82144200</v>
      </c>
    </row>
    <row r="30" spans="1:7" s="9" customFormat="1" ht="18.75" x14ac:dyDescent="0.3">
      <c r="A30" s="14">
        <v>45396</v>
      </c>
      <c r="B30" s="26" t="s">
        <v>11</v>
      </c>
      <c r="C30" s="11"/>
      <c r="D30" s="11"/>
      <c r="E30" s="12">
        <v>320000</v>
      </c>
      <c r="F30" s="11"/>
      <c r="G30" s="10">
        <f t="shared" si="0"/>
        <v>81824200</v>
      </c>
    </row>
    <row r="31" spans="1:7" s="9" customFormat="1" ht="18.75" x14ac:dyDescent="0.3">
      <c r="A31" s="14">
        <v>45396</v>
      </c>
      <c r="B31" s="26" t="s">
        <v>10</v>
      </c>
      <c r="C31" s="11"/>
      <c r="D31" s="11"/>
      <c r="E31" s="12">
        <v>144000</v>
      </c>
      <c r="F31" s="11"/>
      <c r="G31" s="10">
        <f t="shared" si="0"/>
        <v>81680200</v>
      </c>
    </row>
    <row r="32" spans="1:7" s="9" customFormat="1" ht="18.75" x14ac:dyDescent="0.3">
      <c r="A32" s="14">
        <v>45396</v>
      </c>
      <c r="B32" s="26" t="s">
        <v>9</v>
      </c>
      <c r="C32" s="11"/>
      <c r="D32" s="11"/>
      <c r="E32" s="12">
        <v>60000</v>
      </c>
      <c r="F32" s="11"/>
      <c r="G32" s="10">
        <f t="shared" si="0"/>
        <v>81620200</v>
      </c>
    </row>
    <row r="33" spans="1:7" s="9" customFormat="1" ht="18.75" x14ac:dyDescent="0.3">
      <c r="A33" s="14">
        <v>45396</v>
      </c>
      <c r="B33" s="26" t="s">
        <v>62</v>
      </c>
      <c r="C33" s="11"/>
      <c r="D33" s="11"/>
      <c r="E33" s="12">
        <v>44000</v>
      </c>
      <c r="F33" s="11"/>
      <c r="G33" s="10">
        <f t="shared" si="0"/>
        <v>81576200</v>
      </c>
    </row>
    <row r="34" spans="1:7" s="9" customFormat="1" ht="18.75" x14ac:dyDescent="0.3">
      <c r="A34" s="14">
        <v>45396</v>
      </c>
      <c r="B34" s="13" t="s">
        <v>48</v>
      </c>
      <c r="C34" s="11"/>
      <c r="D34" s="11"/>
      <c r="E34" s="12"/>
      <c r="F34" s="11">
        <v>300000</v>
      </c>
      <c r="G34" s="10">
        <f t="shared" si="0"/>
        <v>81276200</v>
      </c>
    </row>
    <row r="35" spans="1:7" s="9" customFormat="1" ht="18.75" x14ac:dyDescent="0.3">
      <c r="A35" s="14">
        <v>45396</v>
      </c>
      <c r="B35" s="13" t="s">
        <v>6</v>
      </c>
      <c r="C35" s="11"/>
      <c r="D35" s="11"/>
      <c r="E35" s="15"/>
      <c r="F35" s="11">
        <v>40000</v>
      </c>
      <c r="G35" s="10">
        <f t="shared" si="0"/>
        <v>81236200</v>
      </c>
    </row>
    <row r="36" spans="1:7" s="9" customFormat="1" ht="18.75" x14ac:dyDescent="0.3">
      <c r="A36" s="14">
        <v>45396</v>
      </c>
      <c r="B36" s="13" t="s">
        <v>53</v>
      </c>
      <c r="C36" s="11"/>
      <c r="D36" s="11"/>
      <c r="E36" s="12"/>
      <c r="F36" s="11">
        <v>45000</v>
      </c>
      <c r="G36" s="10">
        <f t="shared" si="0"/>
        <v>81191200</v>
      </c>
    </row>
    <row r="37" spans="1:7" s="9" customFormat="1" ht="18.75" x14ac:dyDescent="0.3">
      <c r="A37" s="14">
        <v>45396</v>
      </c>
      <c r="B37" s="13" t="s">
        <v>22</v>
      </c>
      <c r="C37" s="11"/>
      <c r="D37" s="11"/>
      <c r="E37" s="12"/>
      <c r="F37" s="11">
        <v>80000</v>
      </c>
      <c r="G37" s="10">
        <f t="shared" si="0"/>
        <v>81111200</v>
      </c>
    </row>
    <row r="38" spans="1:7" s="9" customFormat="1" ht="18.75" x14ac:dyDescent="0.3">
      <c r="A38" s="14">
        <v>45396</v>
      </c>
      <c r="B38" s="13" t="s">
        <v>3</v>
      </c>
      <c r="C38" s="11"/>
      <c r="D38" s="11"/>
      <c r="E38" s="12"/>
      <c r="F38" s="11">
        <v>15000</v>
      </c>
      <c r="G38" s="10">
        <f t="shared" ref="G38:G69" si="1">G37+C38+D38-E38-F38</f>
        <v>81096200</v>
      </c>
    </row>
    <row r="39" spans="1:7" s="9" customFormat="1" ht="18.75" x14ac:dyDescent="0.3">
      <c r="A39" s="14">
        <v>45396</v>
      </c>
      <c r="B39" s="13" t="s">
        <v>2</v>
      </c>
      <c r="C39" s="11"/>
      <c r="D39" s="11"/>
      <c r="E39" s="12"/>
      <c r="F39" s="11">
        <v>10000</v>
      </c>
      <c r="G39" s="10">
        <f t="shared" si="1"/>
        <v>81086200</v>
      </c>
    </row>
    <row r="40" spans="1:7" s="9" customFormat="1" ht="18.75" x14ac:dyDescent="0.3">
      <c r="A40" s="14">
        <v>45396</v>
      </c>
      <c r="B40" s="13" t="s">
        <v>1</v>
      </c>
      <c r="C40" s="11"/>
      <c r="D40" s="11"/>
      <c r="E40" s="12"/>
      <c r="F40" s="11">
        <v>10000</v>
      </c>
      <c r="G40" s="10">
        <f t="shared" si="1"/>
        <v>81076200</v>
      </c>
    </row>
    <row r="41" spans="1:7" s="9" customFormat="1" ht="18.75" x14ac:dyDescent="0.3">
      <c r="A41" s="14">
        <v>45403</v>
      </c>
      <c r="B41" s="26" t="s">
        <v>13</v>
      </c>
      <c r="C41" s="11"/>
      <c r="D41" s="11"/>
      <c r="E41" s="27">
        <v>1520000</v>
      </c>
      <c r="F41" s="11"/>
      <c r="G41" s="10">
        <f t="shared" si="1"/>
        <v>79556200</v>
      </c>
    </row>
    <row r="42" spans="1:7" s="9" customFormat="1" ht="18.75" x14ac:dyDescent="0.3">
      <c r="A42" s="14">
        <v>45403</v>
      </c>
      <c r="B42" s="26" t="s">
        <v>12</v>
      </c>
      <c r="C42" s="11"/>
      <c r="D42" s="11"/>
      <c r="E42" s="27">
        <v>180000</v>
      </c>
      <c r="F42" s="11"/>
      <c r="G42" s="10">
        <f t="shared" si="1"/>
        <v>79376200</v>
      </c>
    </row>
    <row r="43" spans="1:7" s="9" customFormat="1" ht="18.75" x14ac:dyDescent="0.3">
      <c r="A43" s="14">
        <v>45403</v>
      </c>
      <c r="B43" s="26" t="s">
        <v>11</v>
      </c>
      <c r="C43" s="11"/>
      <c r="D43" s="11"/>
      <c r="E43" s="27">
        <v>320000</v>
      </c>
      <c r="F43" s="11"/>
      <c r="G43" s="10">
        <f t="shared" si="1"/>
        <v>79056200</v>
      </c>
    </row>
    <row r="44" spans="1:7" s="9" customFormat="1" ht="18.75" x14ac:dyDescent="0.3">
      <c r="A44" s="14">
        <v>45403</v>
      </c>
      <c r="B44" s="26" t="s">
        <v>10</v>
      </c>
      <c r="C44" s="11"/>
      <c r="D44" s="11"/>
      <c r="E44" s="27">
        <v>144000</v>
      </c>
      <c r="F44" s="11"/>
      <c r="G44" s="10">
        <f t="shared" si="1"/>
        <v>78912200</v>
      </c>
    </row>
    <row r="45" spans="1:7" s="9" customFormat="1" ht="18.75" x14ac:dyDescent="0.3">
      <c r="A45" s="14">
        <v>45403</v>
      </c>
      <c r="B45" s="26" t="s">
        <v>9</v>
      </c>
      <c r="C45" s="11"/>
      <c r="D45" s="11"/>
      <c r="E45" s="12">
        <v>60000</v>
      </c>
      <c r="F45" s="11"/>
      <c r="G45" s="10">
        <f t="shared" si="1"/>
        <v>78852200</v>
      </c>
    </row>
    <row r="46" spans="1:7" s="9" customFormat="1" ht="18.75" x14ac:dyDescent="0.3">
      <c r="A46" s="14">
        <v>45403</v>
      </c>
      <c r="B46" s="26" t="s">
        <v>62</v>
      </c>
      <c r="C46" s="11"/>
      <c r="D46" s="11"/>
      <c r="E46" s="12">
        <v>44000</v>
      </c>
      <c r="F46" s="11"/>
      <c r="G46" s="10">
        <f t="shared" si="1"/>
        <v>78808200</v>
      </c>
    </row>
    <row r="47" spans="1:7" s="9" customFormat="1" ht="18.75" x14ac:dyDescent="0.3">
      <c r="A47" s="14">
        <v>45403</v>
      </c>
      <c r="B47" s="13" t="s">
        <v>16</v>
      </c>
      <c r="C47" s="11"/>
      <c r="D47" s="11"/>
      <c r="E47" s="12"/>
      <c r="F47" s="11">
        <v>300000</v>
      </c>
      <c r="G47" s="10">
        <f t="shared" si="1"/>
        <v>78508200</v>
      </c>
    </row>
    <row r="48" spans="1:7" s="9" customFormat="1" ht="18.75" x14ac:dyDescent="0.3">
      <c r="A48" s="14">
        <v>45403</v>
      </c>
      <c r="B48" s="13" t="s">
        <v>6</v>
      </c>
      <c r="C48" s="11"/>
      <c r="D48" s="11"/>
      <c r="E48" s="15"/>
      <c r="F48" s="11">
        <v>40000</v>
      </c>
      <c r="G48" s="10">
        <f t="shared" si="1"/>
        <v>78468200</v>
      </c>
    </row>
    <row r="49" spans="1:7" s="9" customFormat="1" ht="18.75" x14ac:dyDescent="0.3">
      <c r="A49" s="14">
        <v>45403</v>
      </c>
      <c r="B49" s="13" t="s">
        <v>14</v>
      </c>
      <c r="C49" s="11"/>
      <c r="D49" s="11"/>
      <c r="E49" s="12"/>
      <c r="F49" s="11">
        <v>52500</v>
      </c>
      <c r="G49" s="10">
        <f t="shared" si="1"/>
        <v>78415700</v>
      </c>
    </row>
    <row r="50" spans="1:7" s="9" customFormat="1" ht="18.75" x14ac:dyDescent="0.3">
      <c r="A50" s="14">
        <v>45403</v>
      </c>
      <c r="B50" s="13" t="s">
        <v>22</v>
      </c>
      <c r="C50" s="11"/>
      <c r="D50" s="11"/>
      <c r="E50" s="12"/>
      <c r="F50" s="11">
        <v>80000</v>
      </c>
      <c r="G50" s="10">
        <f t="shared" si="1"/>
        <v>78335700</v>
      </c>
    </row>
    <row r="51" spans="1:7" s="9" customFormat="1" ht="18.75" x14ac:dyDescent="0.3">
      <c r="A51" s="14">
        <v>45403</v>
      </c>
      <c r="B51" s="13" t="s">
        <v>3</v>
      </c>
      <c r="C51" s="11"/>
      <c r="D51" s="11"/>
      <c r="E51" s="12"/>
      <c r="F51" s="11">
        <v>15000</v>
      </c>
      <c r="G51" s="10">
        <f t="shared" si="1"/>
        <v>78320700</v>
      </c>
    </row>
    <row r="52" spans="1:7" s="9" customFormat="1" ht="18.75" x14ac:dyDescent="0.3">
      <c r="A52" s="14">
        <v>45403</v>
      </c>
      <c r="B52" s="13" t="s">
        <v>2</v>
      </c>
      <c r="C52" s="11"/>
      <c r="D52" s="11"/>
      <c r="E52" s="12"/>
      <c r="F52" s="11">
        <v>10000</v>
      </c>
      <c r="G52" s="10">
        <f t="shared" si="1"/>
        <v>78310700</v>
      </c>
    </row>
    <row r="53" spans="1:7" s="9" customFormat="1" ht="18.75" x14ac:dyDescent="0.3">
      <c r="A53" s="14">
        <v>45403</v>
      </c>
      <c r="B53" s="13" t="s">
        <v>1</v>
      </c>
      <c r="C53" s="11"/>
      <c r="D53" s="11"/>
      <c r="E53" s="12"/>
      <c r="F53" s="11">
        <v>10000</v>
      </c>
      <c r="G53" s="10">
        <f t="shared" si="1"/>
        <v>78300700</v>
      </c>
    </row>
    <row r="54" spans="1:7" s="9" customFormat="1" ht="18.75" x14ac:dyDescent="0.3">
      <c r="A54" s="14">
        <v>45409</v>
      </c>
      <c r="B54" s="26" t="s">
        <v>65</v>
      </c>
      <c r="C54" s="11"/>
      <c r="D54" s="11"/>
      <c r="E54" s="12">
        <v>630000</v>
      </c>
      <c r="F54" s="11"/>
      <c r="G54" s="10">
        <f t="shared" si="1"/>
        <v>77670700</v>
      </c>
    </row>
    <row r="55" spans="1:7" s="9" customFormat="1" ht="18.75" x14ac:dyDescent="0.3">
      <c r="A55" s="14">
        <v>45409</v>
      </c>
      <c r="B55" s="26" t="s">
        <v>20</v>
      </c>
      <c r="C55" s="11"/>
      <c r="D55" s="11"/>
      <c r="E55" s="12">
        <v>50000</v>
      </c>
      <c r="F55" s="11"/>
      <c r="G55" s="10">
        <f t="shared" si="1"/>
        <v>77620700</v>
      </c>
    </row>
    <row r="56" spans="1:7" s="9" customFormat="1" ht="18.75" x14ac:dyDescent="0.3">
      <c r="A56" s="14">
        <v>45409</v>
      </c>
      <c r="B56" s="26" t="s">
        <v>64</v>
      </c>
      <c r="C56" s="11"/>
      <c r="D56" s="11"/>
      <c r="E56" s="12">
        <v>217500</v>
      </c>
      <c r="F56" s="11"/>
      <c r="G56" s="10">
        <f t="shared" si="1"/>
        <v>77403200</v>
      </c>
    </row>
    <row r="57" spans="1:7" s="9" customFormat="1" ht="18.75" x14ac:dyDescent="0.3">
      <c r="A57" s="14">
        <v>45409</v>
      </c>
      <c r="B57" s="26" t="s">
        <v>63</v>
      </c>
      <c r="C57" s="11"/>
      <c r="D57" s="11"/>
      <c r="E57" s="12">
        <v>20000</v>
      </c>
      <c r="F57" s="11"/>
      <c r="G57" s="10">
        <f t="shared" si="1"/>
        <v>77383200</v>
      </c>
    </row>
    <row r="58" spans="1:7" s="9" customFormat="1" ht="18.75" x14ac:dyDescent="0.3">
      <c r="A58" s="14">
        <v>45409</v>
      </c>
      <c r="B58" s="26" t="s">
        <v>13</v>
      </c>
      <c r="C58" s="11"/>
      <c r="D58" s="11"/>
      <c r="E58" s="15">
        <v>1520000</v>
      </c>
      <c r="F58" s="11"/>
      <c r="G58" s="10">
        <f t="shared" si="1"/>
        <v>75863200</v>
      </c>
    </row>
    <row r="59" spans="1:7" s="9" customFormat="1" ht="18.75" x14ac:dyDescent="0.3">
      <c r="A59" s="14">
        <v>45409</v>
      </c>
      <c r="B59" s="26" t="s">
        <v>12</v>
      </c>
      <c r="C59" s="11"/>
      <c r="D59" s="11"/>
      <c r="E59" s="12">
        <v>180000</v>
      </c>
      <c r="F59" s="11"/>
      <c r="G59" s="10">
        <f t="shared" si="1"/>
        <v>75683200</v>
      </c>
    </row>
    <row r="60" spans="1:7" s="9" customFormat="1" ht="18.75" x14ac:dyDescent="0.3">
      <c r="A60" s="14">
        <v>45409</v>
      </c>
      <c r="B60" s="26" t="s">
        <v>11</v>
      </c>
      <c r="C60" s="11"/>
      <c r="D60" s="11"/>
      <c r="E60" s="12">
        <v>320000</v>
      </c>
      <c r="F60" s="11"/>
      <c r="G60" s="10">
        <f t="shared" si="1"/>
        <v>75363200</v>
      </c>
    </row>
    <row r="61" spans="1:7" s="9" customFormat="1" ht="18.75" x14ac:dyDescent="0.3">
      <c r="A61" s="14">
        <v>45409</v>
      </c>
      <c r="B61" s="26" t="s">
        <v>10</v>
      </c>
      <c r="C61" s="11"/>
      <c r="D61" s="11"/>
      <c r="E61" s="12">
        <v>144000</v>
      </c>
      <c r="F61" s="11"/>
      <c r="G61" s="10">
        <f t="shared" si="1"/>
        <v>75219200</v>
      </c>
    </row>
    <row r="62" spans="1:7" s="9" customFormat="1" ht="18.75" x14ac:dyDescent="0.3">
      <c r="A62" s="14">
        <v>45409</v>
      </c>
      <c r="B62" s="26" t="s">
        <v>9</v>
      </c>
      <c r="C62" s="11"/>
      <c r="D62" s="11"/>
      <c r="E62" s="12">
        <v>60000</v>
      </c>
      <c r="F62" s="11"/>
      <c r="G62" s="10">
        <f t="shared" si="1"/>
        <v>75159200</v>
      </c>
    </row>
    <row r="63" spans="1:7" s="9" customFormat="1" ht="18.75" x14ac:dyDescent="0.3">
      <c r="A63" s="14">
        <v>45409</v>
      </c>
      <c r="B63" s="26" t="s">
        <v>62</v>
      </c>
      <c r="C63" s="11"/>
      <c r="D63" s="11"/>
      <c r="E63" s="12">
        <v>44000</v>
      </c>
      <c r="F63" s="11"/>
      <c r="G63" s="10">
        <f t="shared" si="1"/>
        <v>75115200</v>
      </c>
    </row>
    <row r="64" spans="1:7" s="9" customFormat="1" ht="18.75" x14ac:dyDescent="0.3">
      <c r="A64" s="14">
        <v>45410</v>
      </c>
      <c r="B64" s="13" t="s">
        <v>48</v>
      </c>
      <c r="C64" s="11"/>
      <c r="D64" s="11"/>
      <c r="E64" s="12"/>
      <c r="F64" s="11">
        <v>300000</v>
      </c>
      <c r="G64" s="10">
        <f t="shared" si="1"/>
        <v>74815200</v>
      </c>
    </row>
    <row r="65" spans="1:7" s="9" customFormat="1" ht="18.75" x14ac:dyDescent="0.3">
      <c r="A65" s="14">
        <v>45410</v>
      </c>
      <c r="B65" s="13" t="s">
        <v>6</v>
      </c>
      <c r="C65" s="11"/>
      <c r="D65" s="11"/>
      <c r="E65" s="15"/>
      <c r="F65" s="11">
        <v>40000</v>
      </c>
      <c r="G65" s="10">
        <f t="shared" si="1"/>
        <v>74775200</v>
      </c>
    </row>
    <row r="66" spans="1:7" s="9" customFormat="1" ht="18.75" x14ac:dyDescent="0.3">
      <c r="A66" s="14">
        <v>45410</v>
      </c>
      <c r="B66" s="13" t="s">
        <v>53</v>
      </c>
      <c r="C66" s="11"/>
      <c r="D66" s="11"/>
      <c r="E66" s="12"/>
      <c r="F66" s="11">
        <v>45000</v>
      </c>
      <c r="G66" s="10">
        <f t="shared" si="1"/>
        <v>74730200</v>
      </c>
    </row>
    <row r="67" spans="1:7" s="9" customFormat="1" ht="18.75" x14ac:dyDescent="0.3">
      <c r="A67" s="14">
        <v>45410</v>
      </c>
      <c r="B67" s="13" t="s">
        <v>22</v>
      </c>
      <c r="C67" s="11"/>
      <c r="D67" s="11"/>
      <c r="E67" s="12"/>
      <c r="F67" s="11">
        <v>80000</v>
      </c>
      <c r="G67" s="10">
        <f t="shared" si="1"/>
        <v>74650200</v>
      </c>
    </row>
    <row r="68" spans="1:7" s="9" customFormat="1" ht="18.75" x14ac:dyDescent="0.3">
      <c r="A68" s="14">
        <v>45410</v>
      </c>
      <c r="B68" s="13" t="s">
        <v>3</v>
      </c>
      <c r="C68" s="11"/>
      <c r="D68" s="11"/>
      <c r="E68" s="12"/>
      <c r="F68" s="11">
        <v>15000</v>
      </c>
      <c r="G68" s="10">
        <f t="shared" si="1"/>
        <v>74635200</v>
      </c>
    </row>
    <row r="69" spans="1:7" s="9" customFormat="1" ht="18.75" x14ac:dyDescent="0.3">
      <c r="A69" s="14">
        <v>45410</v>
      </c>
      <c r="B69" s="13" t="s">
        <v>2</v>
      </c>
      <c r="C69" s="11"/>
      <c r="D69" s="11"/>
      <c r="E69" s="12"/>
      <c r="F69" s="11">
        <v>10000</v>
      </c>
      <c r="G69" s="10">
        <f t="shared" si="1"/>
        <v>74625200</v>
      </c>
    </row>
    <row r="70" spans="1:7" s="9" customFormat="1" ht="18.75" x14ac:dyDescent="0.3">
      <c r="A70" s="14">
        <v>45410</v>
      </c>
      <c r="B70" s="13" t="s">
        <v>1</v>
      </c>
      <c r="C70" s="11"/>
      <c r="D70" s="11"/>
      <c r="E70" s="12"/>
      <c r="F70" s="11">
        <v>10000</v>
      </c>
      <c r="G70" s="10">
        <f t="shared" ref="G70" si="2">G69+C70+D70-E70-F70</f>
        <v>74615200</v>
      </c>
    </row>
    <row r="71" spans="1:7" x14ac:dyDescent="0.2">
      <c r="A71" s="42" t="s">
        <v>61</v>
      </c>
      <c r="B71" s="43"/>
      <c r="C71" s="8">
        <f>SUM(C6:C70)</f>
        <v>8100000</v>
      </c>
      <c r="D71" s="8">
        <f>SUM(D6:D70)</f>
        <v>0</v>
      </c>
      <c r="E71" s="8">
        <f>SUM(E6:E70)</f>
        <v>11998100</v>
      </c>
      <c r="F71" s="8">
        <f>SUM(F6:F70)</f>
        <v>2006500</v>
      </c>
      <c r="G71" s="46">
        <f>G5+C72-E72</f>
        <v>74615200</v>
      </c>
    </row>
    <row r="72" spans="1:7" ht="15" thickBot="1" x14ac:dyDescent="0.25">
      <c r="A72" s="44"/>
      <c r="B72" s="45"/>
      <c r="C72" s="48">
        <f>SUM(C71:D71)</f>
        <v>8100000</v>
      </c>
      <c r="D72" s="48"/>
      <c r="E72" s="48">
        <f>E71+F71</f>
        <v>14004600</v>
      </c>
      <c r="F72" s="48"/>
      <c r="G72" s="47"/>
    </row>
    <row r="73" spans="1:7" ht="15" thickTop="1" x14ac:dyDescent="0.2">
      <c r="A73" s="1"/>
      <c r="B73" s="7"/>
      <c r="G73" s="1"/>
    </row>
    <row r="74" spans="1:7" x14ac:dyDescent="0.2">
      <c r="A74" s="1"/>
      <c r="E74" s="6"/>
      <c r="F74" s="5"/>
      <c r="G74" s="1"/>
    </row>
    <row r="75" spans="1:7" x14ac:dyDescent="0.2">
      <c r="A75" s="1"/>
      <c r="F75" s="5"/>
      <c r="G75" s="1"/>
    </row>
  </sheetData>
  <mergeCells count="11">
    <mergeCell ref="A5:B5"/>
    <mergeCell ref="A71:B72"/>
    <mergeCell ref="G71:G72"/>
    <mergeCell ref="C72:D72"/>
    <mergeCell ref="E72:F72"/>
    <mergeCell ref="A1:G1"/>
    <mergeCell ref="A3:A4"/>
    <mergeCell ref="B3:B4"/>
    <mergeCell ref="C3:D3"/>
    <mergeCell ref="E3:F3"/>
    <mergeCell ref="G3:G4"/>
  </mergeCells>
  <pageMargins left="0.45" right="0.45" top="0.5" bottom="0.5" header="0.3" footer="0.3"/>
  <pageSetup scale="10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1546A-0573-483A-AF8D-61D7E7F9F861}">
  <dimension ref="A1:G66"/>
  <sheetViews>
    <sheetView view="pageBreakPreview" zoomScale="60" zoomScaleNormal="100" workbookViewId="0">
      <selection activeCell="F44" sqref="F44"/>
    </sheetView>
  </sheetViews>
  <sheetFormatPr defaultColWidth="8.85546875" defaultRowHeight="14.25" x14ac:dyDescent="0.2"/>
  <cols>
    <col min="1" max="1" width="11" style="4" customWidth="1"/>
    <col min="2" max="2" width="37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87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86</v>
      </c>
      <c r="B5" s="41"/>
      <c r="C5" s="19"/>
      <c r="D5" s="19"/>
      <c r="E5" s="19"/>
      <c r="F5" s="19"/>
      <c r="G5" s="18">
        <f>'T4.24'!G71</f>
        <v>74615200</v>
      </c>
    </row>
    <row r="6" spans="1:7" s="9" customFormat="1" ht="18.75" x14ac:dyDescent="0.3">
      <c r="A6" s="14">
        <v>45414</v>
      </c>
      <c r="B6" s="13" t="s">
        <v>85</v>
      </c>
      <c r="C6" s="11">
        <v>2600000</v>
      </c>
      <c r="D6" s="11"/>
      <c r="E6" s="12"/>
      <c r="F6" s="11"/>
      <c r="G6" s="10">
        <f t="shared" ref="G6:G37" si="0">G5+C6+D6-E6-F6</f>
        <v>77215200</v>
      </c>
    </row>
    <row r="7" spans="1:7" s="9" customFormat="1" ht="18.75" x14ac:dyDescent="0.3">
      <c r="A7" s="14">
        <v>45417</v>
      </c>
      <c r="B7" s="26" t="s">
        <v>13</v>
      </c>
      <c r="C7" s="11"/>
      <c r="D7" s="11"/>
      <c r="E7" s="12">
        <v>1600000</v>
      </c>
      <c r="F7" s="11"/>
      <c r="G7" s="10">
        <f t="shared" si="0"/>
        <v>75615200</v>
      </c>
    </row>
    <row r="8" spans="1:7" s="9" customFormat="1" ht="18.75" x14ac:dyDescent="0.3">
      <c r="A8" s="14">
        <v>45417</v>
      </c>
      <c r="B8" s="26" t="s">
        <v>12</v>
      </c>
      <c r="C8" s="11"/>
      <c r="D8" s="11"/>
      <c r="E8" s="12">
        <v>180000</v>
      </c>
      <c r="F8" s="11"/>
      <c r="G8" s="10">
        <f t="shared" si="0"/>
        <v>75435200</v>
      </c>
    </row>
    <row r="9" spans="1:7" s="9" customFormat="1" ht="18.75" x14ac:dyDescent="0.3">
      <c r="A9" s="14">
        <v>45417</v>
      </c>
      <c r="B9" s="26" t="s">
        <v>11</v>
      </c>
      <c r="C9" s="11"/>
      <c r="D9" s="11"/>
      <c r="E9" s="12">
        <v>360000</v>
      </c>
      <c r="F9" s="11"/>
      <c r="G9" s="10">
        <f t="shared" si="0"/>
        <v>75075200</v>
      </c>
    </row>
    <row r="10" spans="1:7" s="9" customFormat="1" ht="18.75" x14ac:dyDescent="0.3">
      <c r="A10" s="14">
        <v>45417</v>
      </c>
      <c r="B10" s="26" t="s">
        <v>10</v>
      </c>
      <c r="C10" s="11"/>
      <c r="D10" s="11"/>
      <c r="E10" s="12">
        <v>144000</v>
      </c>
      <c r="F10" s="11"/>
      <c r="G10" s="10">
        <f t="shared" si="0"/>
        <v>74931200</v>
      </c>
    </row>
    <row r="11" spans="1:7" s="9" customFormat="1" ht="18.75" x14ac:dyDescent="0.3">
      <c r="A11" s="14">
        <v>45417</v>
      </c>
      <c r="B11" s="26" t="s">
        <v>79</v>
      </c>
      <c r="C11" s="11"/>
      <c r="D11" s="11"/>
      <c r="E11" s="12">
        <v>44000</v>
      </c>
      <c r="F11" s="11"/>
      <c r="G11" s="10">
        <f t="shared" si="0"/>
        <v>74887200</v>
      </c>
    </row>
    <row r="12" spans="1:7" s="9" customFormat="1" ht="18.75" x14ac:dyDescent="0.3">
      <c r="A12" s="14">
        <v>45417</v>
      </c>
      <c r="B12" s="26" t="s">
        <v>9</v>
      </c>
      <c r="C12" s="11"/>
      <c r="D12" s="11"/>
      <c r="E12" s="12">
        <v>60000</v>
      </c>
      <c r="F12" s="11"/>
      <c r="G12" s="10">
        <f t="shared" si="0"/>
        <v>74827200</v>
      </c>
    </row>
    <row r="13" spans="1:7" s="9" customFormat="1" ht="18.75" x14ac:dyDescent="0.3">
      <c r="A13" s="14">
        <v>45417</v>
      </c>
      <c r="B13" s="13" t="s">
        <v>16</v>
      </c>
      <c r="C13" s="11"/>
      <c r="D13" s="11"/>
      <c r="E13" s="12"/>
      <c r="F13" s="11">
        <v>300000</v>
      </c>
      <c r="G13" s="10">
        <f t="shared" si="0"/>
        <v>74527200</v>
      </c>
    </row>
    <row r="14" spans="1:7" s="9" customFormat="1" ht="18.75" x14ac:dyDescent="0.3">
      <c r="A14" s="14">
        <v>45417</v>
      </c>
      <c r="B14" s="13" t="s">
        <v>6</v>
      </c>
      <c r="C14" s="11"/>
      <c r="D14" s="11"/>
      <c r="E14" s="15"/>
      <c r="F14" s="11">
        <v>40000</v>
      </c>
      <c r="G14" s="10">
        <f t="shared" si="0"/>
        <v>74487200</v>
      </c>
    </row>
    <row r="15" spans="1:7" s="9" customFormat="1" ht="18.75" x14ac:dyDescent="0.3">
      <c r="A15" s="14">
        <v>45417</v>
      </c>
      <c r="B15" s="13" t="s">
        <v>26</v>
      </c>
      <c r="C15" s="11"/>
      <c r="D15" s="11"/>
      <c r="E15" s="12"/>
      <c r="F15" s="11">
        <v>60000</v>
      </c>
      <c r="G15" s="10">
        <f t="shared" si="0"/>
        <v>74427200</v>
      </c>
    </row>
    <row r="16" spans="1:7" s="9" customFormat="1" ht="18.75" x14ac:dyDescent="0.3">
      <c r="A16" s="14">
        <v>45417</v>
      </c>
      <c r="B16" s="13" t="s">
        <v>55</v>
      </c>
      <c r="C16" s="11"/>
      <c r="D16" s="11"/>
      <c r="E16" s="12"/>
      <c r="F16" s="11">
        <v>64000</v>
      </c>
      <c r="G16" s="10">
        <f t="shared" si="0"/>
        <v>74363200</v>
      </c>
    </row>
    <row r="17" spans="1:7" s="9" customFormat="1" ht="18.75" x14ac:dyDescent="0.3">
      <c r="A17" s="14">
        <v>45417</v>
      </c>
      <c r="B17" s="13" t="s">
        <v>3</v>
      </c>
      <c r="C17" s="11"/>
      <c r="D17" s="11"/>
      <c r="E17" s="12"/>
      <c r="F17" s="11">
        <v>15000</v>
      </c>
      <c r="G17" s="10">
        <f t="shared" si="0"/>
        <v>74348200</v>
      </c>
    </row>
    <row r="18" spans="1:7" s="9" customFormat="1" ht="18.75" x14ac:dyDescent="0.3">
      <c r="A18" s="14">
        <v>45417</v>
      </c>
      <c r="B18" s="13" t="s">
        <v>2</v>
      </c>
      <c r="C18" s="11"/>
      <c r="D18" s="11"/>
      <c r="E18" s="12"/>
      <c r="F18" s="11">
        <v>10000</v>
      </c>
      <c r="G18" s="10">
        <f t="shared" si="0"/>
        <v>74338200</v>
      </c>
    </row>
    <row r="19" spans="1:7" s="9" customFormat="1" ht="18.75" x14ac:dyDescent="0.3">
      <c r="A19" s="14">
        <v>45417</v>
      </c>
      <c r="B19" s="13" t="s">
        <v>1</v>
      </c>
      <c r="C19" s="11"/>
      <c r="D19" s="11"/>
      <c r="E19" s="12"/>
      <c r="F19" s="11">
        <v>10000</v>
      </c>
      <c r="G19" s="10">
        <f t="shared" si="0"/>
        <v>74328200</v>
      </c>
    </row>
    <row r="20" spans="1:7" s="9" customFormat="1" ht="18.75" x14ac:dyDescent="0.3">
      <c r="A20" s="14">
        <v>45420</v>
      </c>
      <c r="B20" s="13" t="s">
        <v>84</v>
      </c>
      <c r="C20" s="11">
        <v>1600000</v>
      </c>
      <c r="D20" s="11"/>
      <c r="E20" s="12"/>
      <c r="F20" s="11"/>
      <c r="G20" s="10">
        <f t="shared" si="0"/>
        <v>75928200</v>
      </c>
    </row>
    <row r="21" spans="1:7" s="9" customFormat="1" ht="18.75" x14ac:dyDescent="0.3">
      <c r="A21" s="14">
        <v>45424</v>
      </c>
      <c r="B21" s="26" t="s">
        <v>83</v>
      </c>
      <c r="C21" s="11"/>
      <c r="D21" s="11"/>
      <c r="E21" s="12">
        <v>600000</v>
      </c>
      <c r="F21" s="11"/>
      <c r="G21" s="10">
        <f t="shared" si="0"/>
        <v>75328200</v>
      </c>
    </row>
    <row r="22" spans="1:7" s="9" customFormat="1" ht="18.75" x14ac:dyDescent="0.3">
      <c r="A22" s="14">
        <v>45424</v>
      </c>
      <c r="B22" s="26" t="s">
        <v>82</v>
      </c>
      <c r="C22" s="11"/>
      <c r="D22" s="11"/>
      <c r="E22" s="12">
        <v>60000</v>
      </c>
      <c r="F22" s="11"/>
      <c r="G22" s="10">
        <f t="shared" si="0"/>
        <v>75268200</v>
      </c>
    </row>
    <row r="23" spans="1:7" s="9" customFormat="1" ht="18.75" x14ac:dyDescent="0.3">
      <c r="A23" s="14">
        <v>45424</v>
      </c>
      <c r="B23" s="26" t="s">
        <v>19</v>
      </c>
      <c r="C23" s="11"/>
      <c r="D23" s="11"/>
      <c r="E23" s="12">
        <v>225000</v>
      </c>
      <c r="F23" s="11"/>
      <c r="G23" s="10">
        <f t="shared" si="0"/>
        <v>75043200</v>
      </c>
    </row>
    <row r="24" spans="1:7" s="9" customFormat="1" ht="18.75" x14ac:dyDescent="0.3">
      <c r="A24" s="14">
        <v>45424</v>
      </c>
      <c r="B24" s="13" t="s">
        <v>81</v>
      </c>
      <c r="C24" s="11"/>
      <c r="D24" s="11"/>
      <c r="E24" s="12">
        <v>20000</v>
      </c>
      <c r="F24" s="11"/>
      <c r="G24" s="10">
        <f t="shared" si="0"/>
        <v>75023200</v>
      </c>
    </row>
    <row r="25" spans="1:7" s="9" customFormat="1" ht="18.75" x14ac:dyDescent="0.3">
      <c r="A25" s="14">
        <v>45424</v>
      </c>
      <c r="B25" s="13" t="s">
        <v>73</v>
      </c>
      <c r="C25" s="11"/>
      <c r="D25" s="11"/>
      <c r="E25" s="12"/>
      <c r="F25" s="11">
        <v>300000</v>
      </c>
      <c r="G25" s="10">
        <f t="shared" si="0"/>
        <v>74723200</v>
      </c>
    </row>
    <row r="26" spans="1:7" s="9" customFormat="1" ht="18.75" x14ac:dyDescent="0.3">
      <c r="A26" s="14">
        <v>45424</v>
      </c>
      <c r="B26" s="13" t="s">
        <v>80</v>
      </c>
      <c r="C26" s="11"/>
      <c r="D26" s="11"/>
      <c r="E26" s="12"/>
      <c r="F26" s="11">
        <v>46000</v>
      </c>
      <c r="G26" s="10">
        <f t="shared" si="0"/>
        <v>74677200</v>
      </c>
    </row>
    <row r="27" spans="1:7" s="9" customFormat="1" ht="18.75" x14ac:dyDescent="0.3">
      <c r="A27" s="14">
        <v>45424</v>
      </c>
      <c r="B27" s="13" t="s">
        <v>53</v>
      </c>
      <c r="C27" s="11"/>
      <c r="D27" s="11"/>
      <c r="E27" s="12"/>
      <c r="F27" s="11">
        <v>45000</v>
      </c>
      <c r="G27" s="10">
        <f t="shared" si="0"/>
        <v>74632200</v>
      </c>
    </row>
    <row r="28" spans="1:7" s="9" customFormat="1" ht="18.75" x14ac:dyDescent="0.3">
      <c r="A28" s="14">
        <v>45424</v>
      </c>
      <c r="B28" s="13" t="s">
        <v>22</v>
      </c>
      <c r="C28" s="11"/>
      <c r="D28" s="11"/>
      <c r="E28" s="12"/>
      <c r="F28" s="11">
        <v>80000</v>
      </c>
      <c r="G28" s="10">
        <f t="shared" si="0"/>
        <v>74552200</v>
      </c>
    </row>
    <row r="29" spans="1:7" s="9" customFormat="1" ht="18.75" x14ac:dyDescent="0.3">
      <c r="A29" s="14">
        <v>45424</v>
      </c>
      <c r="B29" s="13" t="s">
        <v>3</v>
      </c>
      <c r="C29" s="11"/>
      <c r="D29" s="11"/>
      <c r="E29" s="12"/>
      <c r="F29" s="11">
        <v>15000</v>
      </c>
      <c r="G29" s="10">
        <f t="shared" si="0"/>
        <v>74537200</v>
      </c>
    </row>
    <row r="30" spans="1:7" s="9" customFormat="1" ht="18.75" x14ac:dyDescent="0.3">
      <c r="A30" s="14">
        <v>45424</v>
      </c>
      <c r="B30" s="13" t="s">
        <v>2</v>
      </c>
      <c r="C30" s="11"/>
      <c r="D30" s="11"/>
      <c r="E30" s="12"/>
      <c r="F30" s="11">
        <v>10000</v>
      </c>
      <c r="G30" s="10">
        <f t="shared" si="0"/>
        <v>74527200</v>
      </c>
    </row>
    <row r="31" spans="1:7" s="9" customFormat="1" ht="18.75" x14ac:dyDescent="0.3">
      <c r="A31" s="14">
        <v>45424</v>
      </c>
      <c r="B31" s="13" t="s">
        <v>1</v>
      </c>
      <c r="C31" s="11"/>
      <c r="D31" s="11"/>
      <c r="E31" s="12"/>
      <c r="F31" s="11">
        <v>10000</v>
      </c>
      <c r="G31" s="10">
        <f t="shared" si="0"/>
        <v>74517200</v>
      </c>
    </row>
    <row r="32" spans="1:7" s="9" customFormat="1" ht="18.75" x14ac:dyDescent="0.3">
      <c r="A32" s="14">
        <v>45431</v>
      </c>
      <c r="B32" s="26" t="s">
        <v>13</v>
      </c>
      <c r="C32" s="11"/>
      <c r="D32" s="11"/>
      <c r="E32" s="12">
        <v>1600000</v>
      </c>
      <c r="F32" s="11"/>
      <c r="G32" s="10">
        <f t="shared" si="0"/>
        <v>72917200</v>
      </c>
    </row>
    <row r="33" spans="1:7" s="9" customFormat="1" ht="18.75" x14ac:dyDescent="0.3">
      <c r="A33" s="14">
        <v>45431</v>
      </c>
      <c r="B33" s="26" t="s">
        <v>12</v>
      </c>
      <c r="C33" s="11"/>
      <c r="D33" s="11"/>
      <c r="E33" s="12">
        <v>180000</v>
      </c>
      <c r="F33" s="11"/>
      <c r="G33" s="10">
        <f t="shared" si="0"/>
        <v>72737200</v>
      </c>
    </row>
    <row r="34" spans="1:7" s="9" customFormat="1" ht="18.75" x14ac:dyDescent="0.3">
      <c r="A34" s="14">
        <v>45431</v>
      </c>
      <c r="B34" s="26" t="s">
        <v>11</v>
      </c>
      <c r="C34" s="11"/>
      <c r="D34" s="11"/>
      <c r="E34" s="12">
        <v>360000</v>
      </c>
      <c r="F34" s="11"/>
      <c r="G34" s="10">
        <f t="shared" si="0"/>
        <v>72377200</v>
      </c>
    </row>
    <row r="35" spans="1:7" s="9" customFormat="1" ht="18.75" x14ac:dyDescent="0.3">
      <c r="A35" s="14">
        <v>45431</v>
      </c>
      <c r="B35" s="26" t="s">
        <v>10</v>
      </c>
      <c r="C35" s="11"/>
      <c r="D35" s="11"/>
      <c r="E35" s="12">
        <v>144000</v>
      </c>
      <c r="F35" s="11"/>
      <c r="G35" s="10">
        <f t="shared" si="0"/>
        <v>72233200</v>
      </c>
    </row>
    <row r="36" spans="1:7" s="9" customFormat="1" ht="18.75" x14ac:dyDescent="0.3">
      <c r="A36" s="14">
        <v>45431</v>
      </c>
      <c r="B36" s="26" t="s">
        <v>79</v>
      </c>
      <c r="C36" s="11"/>
      <c r="D36" s="11"/>
      <c r="E36" s="12">
        <v>44000</v>
      </c>
      <c r="F36" s="11"/>
      <c r="G36" s="10">
        <f t="shared" si="0"/>
        <v>72189200</v>
      </c>
    </row>
    <row r="37" spans="1:7" s="9" customFormat="1" ht="18.75" x14ac:dyDescent="0.3">
      <c r="A37" s="14">
        <v>45431</v>
      </c>
      <c r="B37" s="26" t="s">
        <v>9</v>
      </c>
      <c r="C37" s="11"/>
      <c r="D37" s="11"/>
      <c r="E37" s="12">
        <v>60000</v>
      </c>
      <c r="F37" s="11"/>
      <c r="G37" s="10">
        <f t="shared" si="0"/>
        <v>72129200</v>
      </c>
    </row>
    <row r="38" spans="1:7" s="9" customFormat="1" ht="18.75" x14ac:dyDescent="0.3">
      <c r="A38" s="14">
        <v>45433</v>
      </c>
      <c r="B38" s="13" t="s">
        <v>73</v>
      </c>
      <c r="C38" s="11"/>
      <c r="D38" s="11"/>
      <c r="E38" s="12"/>
      <c r="F38" s="28">
        <v>300000</v>
      </c>
      <c r="G38" s="10">
        <f t="shared" ref="G38:G61" si="1">G37+C38+D38-E38-F38</f>
        <v>71829200</v>
      </c>
    </row>
    <row r="39" spans="1:7" s="9" customFormat="1" ht="18.75" x14ac:dyDescent="0.3">
      <c r="A39" s="14">
        <v>45433</v>
      </c>
      <c r="B39" s="13" t="s">
        <v>78</v>
      </c>
      <c r="C39" s="11"/>
      <c r="D39" s="11"/>
      <c r="E39" s="12"/>
      <c r="F39" s="28">
        <v>30000</v>
      </c>
      <c r="G39" s="10">
        <f t="shared" si="1"/>
        <v>71799200</v>
      </c>
    </row>
    <row r="40" spans="1:7" s="9" customFormat="1" ht="18.75" x14ac:dyDescent="0.3">
      <c r="A40" s="14">
        <v>45433</v>
      </c>
      <c r="B40" s="13" t="s">
        <v>14</v>
      </c>
      <c r="C40" s="11"/>
      <c r="D40" s="11"/>
      <c r="E40" s="12"/>
      <c r="F40" s="28">
        <v>52500</v>
      </c>
      <c r="G40" s="10">
        <f t="shared" si="1"/>
        <v>71746700</v>
      </c>
    </row>
    <row r="41" spans="1:7" s="9" customFormat="1" ht="18.75" x14ac:dyDescent="0.3">
      <c r="A41" s="14">
        <v>45433</v>
      </c>
      <c r="B41" s="13" t="s">
        <v>22</v>
      </c>
      <c r="C41" s="11"/>
      <c r="D41" s="11"/>
      <c r="E41" s="12"/>
      <c r="F41" s="28">
        <v>80000</v>
      </c>
      <c r="G41" s="10">
        <f t="shared" si="1"/>
        <v>71666700</v>
      </c>
    </row>
    <row r="42" spans="1:7" s="9" customFormat="1" ht="18.75" x14ac:dyDescent="0.3">
      <c r="A42" s="14">
        <v>45433</v>
      </c>
      <c r="B42" s="13" t="s">
        <v>3</v>
      </c>
      <c r="C42" s="11"/>
      <c r="D42" s="11"/>
      <c r="E42" s="12"/>
      <c r="F42" s="28">
        <v>15000</v>
      </c>
      <c r="G42" s="10">
        <f t="shared" si="1"/>
        <v>71651700</v>
      </c>
    </row>
    <row r="43" spans="1:7" s="9" customFormat="1" ht="18.75" x14ac:dyDescent="0.3">
      <c r="A43" s="14">
        <v>45433</v>
      </c>
      <c r="B43" s="13" t="s">
        <v>2</v>
      </c>
      <c r="C43" s="11"/>
      <c r="D43" s="11"/>
      <c r="E43" s="12"/>
      <c r="F43" s="28">
        <v>10000</v>
      </c>
      <c r="G43" s="10">
        <f t="shared" si="1"/>
        <v>71641700</v>
      </c>
    </row>
    <row r="44" spans="1:7" s="9" customFormat="1" ht="18.75" x14ac:dyDescent="0.3">
      <c r="A44" s="14">
        <v>45433</v>
      </c>
      <c r="B44" s="13" t="s">
        <v>1</v>
      </c>
      <c r="C44" s="11"/>
      <c r="D44" s="11"/>
      <c r="E44" s="12"/>
      <c r="F44" s="28">
        <v>10000</v>
      </c>
      <c r="G44" s="10">
        <f t="shared" si="1"/>
        <v>71631700</v>
      </c>
    </row>
    <row r="45" spans="1:7" s="9" customFormat="1" ht="18.75" x14ac:dyDescent="0.3">
      <c r="A45" s="14">
        <v>45438</v>
      </c>
      <c r="B45" s="26" t="s">
        <v>77</v>
      </c>
      <c r="C45" s="11"/>
      <c r="D45" s="11"/>
      <c r="E45" s="12">
        <v>620000</v>
      </c>
      <c r="F45" s="11"/>
      <c r="G45" s="10">
        <f t="shared" si="1"/>
        <v>71011700</v>
      </c>
    </row>
    <row r="46" spans="1:7" s="9" customFormat="1" ht="18.75" x14ac:dyDescent="0.3">
      <c r="A46" s="14">
        <v>45438</v>
      </c>
      <c r="B46" s="26" t="s">
        <v>76</v>
      </c>
      <c r="C46" s="11"/>
      <c r="D46" s="11"/>
      <c r="E46" s="12">
        <v>66000</v>
      </c>
      <c r="F46" s="11"/>
      <c r="G46" s="10">
        <f t="shared" si="1"/>
        <v>70945700</v>
      </c>
    </row>
    <row r="47" spans="1:7" s="9" customFormat="1" ht="18.75" x14ac:dyDescent="0.3">
      <c r="A47" s="14">
        <v>45438</v>
      </c>
      <c r="B47" s="26" t="s">
        <v>19</v>
      </c>
      <c r="C47" s="11"/>
      <c r="D47" s="11"/>
      <c r="E47" s="12">
        <v>225000</v>
      </c>
      <c r="F47" s="11"/>
      <c r="G47" s="10">
        <f t="shared" si="1"/>
        <v>70720700</v>
      </c>
    </row>
    <row r="48" spans="1:7" s="9" customFormat="1" ht="18.75" x14ac:dyDescent="0.3">
      <c r="A48" s="14">
        <v>45438</v>
      </c>
      <c r="B48" s="13" t="s">
        <v>75</v>
      </c>
      <c r="C48" s="11"/>
      <c r="D48" s="11"/>
      <c r="E48" s="12">
        <v>15000</v>
      </c>
      <c r="F48" s="11"/>
      <c r="G48" s="10">
        <f t="shared" si="1"/>
        <v>70705700</v>
      </c>
    </row>
    <row r="49" spans="1:7" s="9" customFormat="1" ht="18.75" x14ac:dyDescent="0.3">
      <c r="A49" s="14">
        <v>45438</v>
      </c>
      <c r="B49" s="26" t="s">
        <v>13</v>
      </c>
      <c r="C49" s="11"/>
      <c r="D49" s="11"/>
      <c r="E49" s="12">
        <v>1600000</v>
      </c>
      <c r="F49" s="11"/>
      <c r="G49" s="10">
        <f t="shared" si="1"/>
        <v>69105700</v>
      </c>
    </row>
    <row r="50" spans="1:7" s="9" customFormat="1" ht="18.75" x14ac:dyDescent="0.3">
      <c r="A50" s="14">
        <v>45438</v>
      </c>
      <c r="B50" s="26" t="s">
        <v>12</v>
      </c>
      <c r="C50" s="11"/>
      <c r="D50" s="11"/>
      <c r="E50" s="12">
        <v>180000</v>
      </c>
      <c r="F50" s="11"/>
      <c r="G50" s="10">
        <f t="shared" si="1"/>
        <v>68925700</v>
      </c>
    </row>
    <row r="51" spans="1:7" s="9" customFormat="1" ht="18.75" x14ac:dyDescent="0.3">
      <c r="A51" s="14">
        <v>45438</v>
      </c>
      <c r="B51" s="26" t="s">
        <v>11</v>
      </c>
      <c r="C51" s="11"/>
      <c r="D51" s="11"/>
      <c r="E51" s="12">
        <v>360000</v>
      </c>
      <c r="F51" s="11"/>
      <c r="G51" s="10">
        <f t="shared" si="1"/>
        <v>68565700</v>
      </c>
    </row>
    <row r="52" spans="1:7" s="9" customFormat="1" ht="18.75" x14ac:dyDescent="0.3">
      <c r="A52" s="14">
        <v>45438</v>
      </c>
      <c r="B52" s="26" t="s">
        <v>10</v>
      </c>
      <c r="C52" s="11"/>
      <c r="D52" s="11"/>
      <c r="E52" s="12">
        <v>144000</v>
      </c>
      <c r="F52" s="11"/>
      <c r="G52" s="10">
        <f t="shared" si="1"/>
        <v>68421700</v>
      </c>
    </row>
    <row r="53" spans="1:7" s="9" customFormat="1" ht="18.75" x14ac:dyDescent="0.3">
      <c r="A53" s="14">
        <v>45438</v>
      </c>
      <c r="B53" s="26" t="s">
        <v>74</v>
      </c>
      <c r="C53" s="11"/>
      <c r="D53" s="11"/>
      <c r="E53" s="12">
        <v>66000</v>
      </c>
      <c r="F53" s="11"/>
      <c r="G53" s="10">
        <f t="shared" si="1"/>
        <v>68355700</v>
      </c>
    </row>
    <row r="54" spans="1:7" s="9" customFormat="1" ht="18.75" x14ac:dyDescent="0.3">
      <c r="A54" s="14">
        <v>45438</v>
      </c>
      <c r="B54" s="26" t="s">
        <v>9</v>
      </c>
      <c r="C54" s="11"/>
      <c r="D54" s="11"/>
      <c r="E54" s="12">
        <v>60000</v>
      </c>
      <c r="F54" s="11"/>
      <c r="G54" s="10">
        <f t="shared" si="1"/>
        <v>68295700</v>
      </c>
    </row>
    <row r="55" spans="1:7" s="9" customFormat="1" ht="18.75" x14ac:dyDescent="0.3">
      <c r="A55" s="14">
        <v>45440</v>
      </c>
      <c r="B55" s="13" t="s">
        <v>73</v>
      </c>
      <c r="C55" s="11"/>
      <c r="D55" s="11"/>
      <c r="E55" s="27"/>
      <c r="F55" s="28">
        <v>300000</v>
      </c>
      <c r="G55" s="10">
        <f t="shared" si="1"/>
        <v>67995700</v>
      </c>
    </row>
    <row r="56" spans="1:7" s="9" customFormat="1" ht="18.75" x14ac:dyDescent="0.3">
      <c r="A56" s="14">
        <v>45440</v>
      </c>
      <c r="B56" s="13" t="s">
        <v>72</v>
      </c>
      <c r="C56" s="11"/>
      <c r="D56" s="11"/>
      <c r="E56" s="27"/>
      <c r="F56" s="28">
        <v>20000</v>
      </c>
      <c r="G56" s="10">
        <f t="shared" si="1"/>
        <v>67975700</v>
      </c>
    </row>
    <row r="57" spans="1:7" s="9" customFormat="1" ht="18.75" x14ac:dyDescent="0.3">
      <c r="A57" s="14">
        <v>45440</v>
      </c>
      <c r="B57" s="13" t="s">
        <v>53</v>
      </c>
      <c r="C57" s="11"/>
      <c r="D57" s="11"/>
      <c r="E57" s="27"/>
      <c r="F57" s="11">
        <v>45000</v>
      </c>
      <c r="G57" s="10">
        <f t="shared" si="1"/>
        <v>67930700</v>
      </c>
    </row>
    <row r="58" spans="1:7" s="9" customFormat="1" ht="18.75" x14ac:dyDescent="0.3">
      <c r="A58" s="14">
        <v>45440</v>
      </c>
      <c r="B58" s="13" t="s">
        <v>22</v>
      </c>
      <c r="C58" s="11"/>
      <c r="D58" s="11"/>
      <c r="E58" s="27"/>
      <c r="F58" s="11">
        <v>80000</v>
      </c>
      <c r="G58" s="10">
        <f t="shared" si="1"/>
        <v>67850700</v>
      </c>
    </row>
    <row r="59" spans="1:7" s="9" customFormat="1" ht="18.75" x14ac:dyDescent="0.3">
      <c r="A59" s="14">
        <v>45440</v>
      </c>
      <c r="B59" s="13" t="s">
        <v>3</v>
      </c>
      <c r="C59" s="11"/>
      <c r="D59" s="11"/>
      <c r="E59" s="12"/>
      <c r="F59" s="11">
        <v>15000</v>
      </c>
      <c r="G59" s="10">
        <f t="shared" si="1"/>
        <v>67835700</v>
      </c>
    </row>
    <row r="60" spans="1:7" s="9" customFormat="1" ht="18.75" x14ac:dyDescent="0.3">
      <c r="A60" s="14">
        <v>45440</v>
      </c>
      <c r="B60" s="13" t="s">
        <v>2</v>
      </c>
      <c r="C60" s="11"/>
      <c r="D60" s="11"/>
      <c r="E60" s="12"/>
      <c r="F60" s="11">
        <v>10000</v>
      </c>
      <c r="G60" s="10">
        <f t="shared" si="1"/>
        <v>67825700</v>
      </c>
    </row>
    <row r="61" spans="1:7" s="9" customFormat="1" ht="18.75" x14ac:dyDescent="0.3">
      <c r="A61" s="14">
        <v>45440</v>
      </c>
      <c r="B61" s="13" t="s">
        <v>1</v>
      </c>
      <c r="C61" s="11"/>
      <c r="D61" s="11"/>
      <c r="E61" s="12"/>
      <c r="F61" s="11">
        <v>10000</v>
      </c>
      <c r="G61" s="10">
        <f t="shared" si="1"/>
        <v>67815700</v>
      </c>
    </row>
    <row r="62" spans="1:7" x14ac:dyDescent="0.2">
      <c r="A62" s="42" t="s">
        <v>71</v>
      </c>
      <c r="B62" s="43"/>
      <c r="C62" s="8">
        <f>SUM(C6:C61)</f>
        <v>4200000</v>
      </c>
      <c r="D62" s="8">
        <f>SUM(D6:D61)</f>
        <v>0</v>
      </c>
      <c r="E62" s="8">
        <f>SUM(E6:E61)</f>
        <v>9017000</v>
      </c>
      <c r="F62" s="8">
        <f>SUM(F6:F61)</f>
        <v>1982500</v>
      </c>
      <c r="G62" s="46">
        <f>G5+C63-E63</f>
        <v>67815700</v>
      </c>
    </row>
    <row r="63" spans="1:7" ht="15" thickBot="1" x14ac:dyDescent="0.25">
      <c r="A63" s="44"/>
      <c r="B63" s="45"/>
      <c r="C63" s="48">
        <f>SUM(C62:D62)</f>
        <v>4200000</v>
      </c>
      <c r="D63" s="48"/>
      <c r="E63" s="48">
        <f>E62+F62</f>
        <v>10999500</v>
      </c>
      <c r="F63" s="48"/>
      <c r="G63" s="47"/>
    </row>
    <row r="64" spans="1:7" ht="15" thickTop="1" x14ac:dyDescent="0.2">
      <c r="A64" s="1"/>
      <c r="B64" s="7"/>
      <c r="G64" s="1"/>
    </row>
    <row r="65" spans="4:6" s="1" customFormat="1" x14ac:dyDescent="0.2">
      <c r="D65" s="3"/>
      <c r="E65" s="6"/>
      <c r="F65" s="5"/>
    </row>
    <row r="66" spans="4:6" s="1" customFormat="1" x14ac:dyDescent="0.2">
      <c r="D66" s="3"/>
      <c r="E66" s="3"/>
      <c r="F66" s="5"/>
    </row>
  </sheetData>
  <mergeCells count="11">
    <mergeCell ref="A5:B5"/>
    <mergeCell ref="A62:B63"/>
    <mergeCell ref="G62:G63"/>
    <mergeCell ref="C63:D63"/>
    <mergeCell ref="E63:F63"/>
    <mergeCell ref="A1:G1"/>
    <mergeCell ref="A3:A4"/>
    <mergeCell ref="B3:B4"/>
    <mergeCell ref="C3:D3"/>
    <mergeCell ref="E3:F3"/>
    <mergeCell ref="G3:G4"/>
  </mergeCells>
  <pageMargins left="0.2" right="0.2" top="0.25" bottom="0.25" header="0.3" footer="0.3"/>
  <pageSetup scale="1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6530F-E7CC-4BDF-91F9-E41410206FEE}">
  <dimension ref="A1:G85"/>
  <sheetViews>
    <sheetView workbookViewId="0">
      <selection activeCell="D20" sqref="D20"/>
    </sheetView>
  </sheetViews>
  <sheetFormatPr defaultColWidth="8.85546875" defaultRowHeight="14.25" x14ac:dyDescent="0.2"/>
  <cols>
    <col min="1" max="1" width="11" style="4" customWidth="1"/>
    <col min="2" max="2" width="37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105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104</v>
      </c>
      <c r="B5" s="41"/>
      <c r="C5" s="19"/>
      <c r="D5" s="19"/>
      <c r="E5" s="19"/>
      <c r="F5" s="19"/>
      <c r="G5" s="18">
        <f>'T5.24'!G62</f>
        <v>67815700</v>
      </c>
    </row>
    <row r="6" spans="1:7" s="9" customFormat="1" ht="18.75" x14ac:dyDescent="0.3">
      <c r="A6" s="14">
        <v>45445</v>
      </c>
      <c r="B6" s="13" t="s">
        <v>103</v>
      </c>
      <c r="C6" s="11"/>
      <c r="D6" s="11"/>
      <c r="E6" s="12">
        <v>636500</v>
      </c>
      <c r="F6" s="11"/>
      <c r="G6" s="10">
        <f t="shared" ref="G6:G37" si="0">G5+C6+D6-E6-F6</f>
        <v>67179200</v>
      </c>
    </row>
    <row r="7" spans="1:7" s="9" customFormat="1" ht="18.75" x14ac:dyDescent="0.3">
      <c r="A7" s="14">
        <v>45445</v>
      </c>
      <c r="B7" s="26" t="s">
        <v>19</v>
      </c>
      <c r="C7" s="11"/>
      <c r="D7" s="11"/>
      <c r="E7" s="12">
        <v>228000</v>
      </c>
      <c r="F7" s="11"/>
      <c r="G7" s="10">
        <f t="shared" si="0"/>
        <v>66951200</v>
      </c>
    </row>
    <row r="8" spans="1:7" s="9" customFormat="1" ht="18.75" x14ac:dyDescent="0.3">
      <c r="A8" s="14">
        <v>45445</v>
      </c>
      <c r="B8" s="26" t="s">
        <v>92</v>
      </c>
      <c r="C8" s="11"/>
      <c r="D8" s="11"/>
      <c r="E8" s="12">
        <v>30000</v>
      </c>
      <c r="F8" s="11"/>
      <c r="G8" s="10">
        <f t="shared" si="0"/>
        <v>66921200</v>
      </c>
    </row>
    <row r="9" spans="1:7" s="9" customFormat="1" ht="18.75" x14ac:dyDescent="0.3">
      <c r="A9" s="14">
        <v>45445</v>
      </c>
      <c r="B9" s="26" t="s">
        <v>1</v>
      </c>
      <c r="C9" s="11"/>
      <c r="D9" s="11"/>
      <c r="E9" s="12">
        <v>10000</v>
      </c>
      <c r="F9" s="11"/>
      <c r="G9" s="10">
        <f t="shared" si="0"/>
        <v>66911200</v>
      </c>
    </row>
    <row r="10" spans="1:7" s="9" customFormat="1" ht="18.75" x14ac:dyDescent="0.3">
      <c r="A10" s="14">
        <v>45445</v>
      </c>
      <c r="B10" s="26" t="s">
        <v>63</v>
      </c>
      <c r="C10" s="11"/>
      <c r="D10" s="11"/>
      <c r="E10" s="12">
        <v>10000</v>
      </c>
      <c r="F10" s="11"/>
      <c r="G10" s="10">
        <f t="shared" si="0"/>
        <v>66901200</v>
      </c>
    </row>
    <row r="11" spans="1:7" s="9" customFormat="1" ht="18.75" x14ac:dyDescent="0.3">
      <c r="A11" s="14">
        <v>45445</v>
      </c>
      <c r="B11" s="26" t="s">
        <v>97</v>
      </c>
      <c r="C11" s="11"/>
      <c r="D11" s="11"/>
      <c r="E11" s="12">
        <v>1650000</v>
      </c>
      <c r="F11" s="11"/>
      <c r="G11" s="10">
        <f t="shared" si="0"/>
        <v>65251200</v>
      </c>
    </row>
    <row r="12" spans="1:7" s="9" customFormat="1" ht="18.75" x14ac:dyDescent="0.3">
      <c r="A12" s="14">
        <v>45445</v>
      </c>
      <c r="B12" s="26" t="s">
        <v>96</v>
      </c>
      <c r="C12" s="11"/>
      <c r="D12" s="11"/>
      <c r="E12" s="12">
        <v>180000</v>
      </c>
      <c r="F12" s="11"/>
      <c r="G12" s="10">
        <f t="shared" si="0"/>
        <v>65071200</v>
      </c>
    </row>
    <row r="13" spans="1:7" s="9" customFormat="1" ht="18.75" x14ac:dyDescent="0.3">
      <c r="A13" s="14">
        <v>45445</v>
      </c>
      <c r="B13" s="13" t="s">
        <v>11</v>
      </c>
      <c r="C13" s="11"/>
      <c r="D13" s="11"/>
      <c r="E13" s="12">
        <v>360000</v>
      </c>
      <c r="F13" s="11"/>
      <c r="G13" s="10">
        <f t="shared" si="0"/>
        <v>64711200</v>
      </c>
    </row>
    <row r="14" spans="1:7" s="9" customFormat="1" ht="18.75" x14ac:dyDescent="0.3">
      <c r="A14" s="14">
        <v>45445</v>
      </c>
      <c r="B14" s="13" t="s">
        <v>10</v>
      </c>
      <c r="C14" s="11"/>
      <c r="D14" s="11"/>
      <c r="E14" s="15">
        <v>144000</v>
      </c>
      <c r="F14" s="11"/>
      <c r="G14" s="10">
        <f t="shared" si="0"/>
        <v>64567200</v>
      </c>
    </row>
    <row r="15" spans="1:7" s="9" customFormat="1" ht="18.75" x14ac:dyDescent="0.3">
      <c r="A15" s="14">
        <v>45445</v>
      </c>
      <c r="B15" s="13" t="s">
        <v>9</v>
      </c>
      <c r="C15" s="11"/>
      <c r="D15" s="11"/>
      <c r="E15" s="12">
        <v>60000</v>
      </c>
      <c r="F15" s="11"/>
      <c r="G15" s="10">
        <f t="shared" si="0"/>
        <v>64507200</v>
      </c>
    </row>
    <row r="16" spans="1:7" s="9" customFormat="1" ht="18.75" x14ac:dyDescent="0.3">
      <c r="A16" s="14">
        <v>45445</v>
      </c>
      <c r="B16" s="13" t="s">
        <v>63</v>
      </c>
      <c r="C16" s="11"/>
      <c r="D16" s="11"/>
      <c r="E16" s="12">
        <v>44000</v>
      </c>
      <c r="F16" s="11"/>
      <c r="G16" s="10">
        <f t="shared" si="0"/>
        <v>64463200</v>
      </c>
    </row>
    <row r="17" spans="1:7" s="9" customFormat="1" ht="18.75" x14ac:dyDescent="0.3">
      <c r="A17" s="14">
        <v>45445</v>
      </c>
      <c r="B17" s="13" t="s">
        <v>16</v>
      </c>
      <c r="C17" s="11"/>
      <c r="D17" s="11"/>
      <c r="E17" s="12"/>
      <c r="F17" s="28">
        <v>300000</v>
      </c>
      <c r="G17" s="10">
        <f t="shared" si="0"/>
        <v>64163200</v>
      </c>
    </row>
    <row r="18" spans="1:7" s="9" customFormat="1" ht="18.75" x14ac:dyDescent="0.3">
      <c r="A18" s="14">
        <v>45445</v>
      </c>
      <c r="B18" s="13" t="s">
        <v>6</v>
      </c>
      <c r="C18" s="11"/>
      <c r="D18" s="11"/>
      <c r="E18" s="12"/>
      <c r="F18" s="28">
        <v>40000</v>
      </c>
      <c r="G18" s="10">
        <f t="shared" si="0"/>
        <v>64123200</v>
      </c>
    </row>
    <row r="19" spans="1:7" s="9" customFormat="1" ht="18.75" x14ac:dyDescent="0.3">
      <c r="A19" s="14">
        <v>45445</v>
      </c>
      <c r="B19" s="13" t="s">
        <v>26</v>
      </c>
      <c r="C19" s="11"/>
      <c r="D19" s="11"/>
      <c r="E19" s="12"/>
      <c r="F19" s="28">
        <v>60000</v>
      </c>
      <c r="G19" s="10">
        <f t="shared" si="0"/>
        <v>64063200</v>
      </c>
    </row>
    <row r="20" spans="1:7" s="9" customFormat="1" ht="18.75" x14ac:dyDescent="0.3">
      <c r="A20" s="14">
        <v>45445</v>
      </c>
      <c r="B20" s="13" t="s">
        <v>55</v>
      </c>
      <c r="C20" s="11"/>
      <c r="D20" s="11"/>
      <c r="E20" s="12"/>
      <c r="F20" s="28">
        <v>64000</v>
      </c>
      <c r="G20" s="10">
        <f t="shared" si="0"/>
        <v>63999200</v>
      </c>
    </row>
    <row r="21" spans="1:7" s="9" customFormat="1" ht="18.75" x14ac:dyDescent="0.3">
      <c r="A21" s="14">
        <v>45445</v>
      </c>
      <c r="B21" s="13" t="s">
        <v>3</v>
      </c>
      <c r="C21" s="11"/>
      <c r="D21" s="11"/>
      <c r="E21" s="12"/>
      <c r="F21" s="28">
        <v>15000</v>
      </c>
      <c r="G21" s="10">
        <f t="shared" si="0"/>
        <v>63984200</v>
      </c>
    </row>
    <row r="22" spans="1:7" s="9" customFormat="1" ht="18.75" x14ac:dyDescent="0.3">
      <c r="A22" s="14">
        <v>45445</v>
      </c>
      <c r="B22" s="13" t="s">
        <v>89</v>
      </c>
      <c r="C22" s="11"/>
      <c r="D22" s="11"/>
      <c r="E22" s="12"/>
      <c r="F22" s="28">
        <v>10000</v>
      </c>
      <c r="G22" s="10">
        <f t="shared" si="0"/>
        <v>63974200</v>
      </c>
    </row>
    <row r="23" spans="1:7" s="9" customFormat="1" ht="18.75" x14ac:dyDescent="0.3">
      <c r="A23" s="14">
        <v>45445</v>
      </c>
      <c r="B23" s="13" t="s">
        <v>1</v>
      </c>
      <c r="C23" s="11"/>
      <c r="D23" s="11"/>
      <c r="E23" s="12"/>
      <c r="F23" s="28">
        <v>10000</v>
      </c>
      <c r="G23" s="10">
        <f t="shared" si="0"/>
        <v>63964200</v>
      </c>
    </row>
    <row r="24" spans="1:7" s="9" customFormat="1" ht="18.75" x14ac:dyDescent="0.3">
      <c r="A24" s="14">
        <v>45446</v>
      </c>
      <c r="B24" s="13" t="s">
        <v>102</v>
      </c>
      <c r="C24" s="11">
        <v>4000000</v>
      </c>
      <c r="D24" s="11"/>
      <c r="E24" s="12"/>
      <c r="F24" s="28"/>
      <c r="G24" s="10">
        <f t="shared" si="0"/>
        <v>67964200</v>
      </c>
    </row>
    <row r="25" spans="1:7" s="9" customFormat="1" ht="18.75" x14ac:dyDescent="0.3">
      <c r="A25" s="14">
        <v>45447</v>
      </c>
      <c r="B25" s="26" t="s">
        <v>101</v>
      </c>
      <c r="C25" s="11">
        <v>2600000</v>
      </c>
      <c r="D25" s="11"/>
      <c r="E25" s="12"/>
      <c r="F25" s="11"/>
      <c r="G25" s="10">
        <f t="shared" si="0"/>
        <v>70564200</v>
      </c>
    </row>
    <row r="26" spans="1:7" s="9" customFormat="1" ht="18.75" x14ac:dyDescent="0.3">
      <c r="A26" s="14">
        <v>45451</v>
      </c>
      <c r="B26" s="26" t="s">
        <v>100</v>
      </c>
      <c r="C26" s="11"/>
      <c r="D26" s="11">
        <v>2000000</v>
      </c>
      <c r="E26" s="12"/>
      <c r="F26" s="11"/>
      <c r="G26" s="10">
        <f t="shared" si="0"/>
        <v>72564200</v>
      </c>
    </row>
    <row r="27" spans="1:7" s="9" customFormat="1" ht="18.75" x14ac:dyDescent="0.3">
      <c r="A27" s="14">
        <v>45452</v>
      </c>
      <c r="B27" s="13" t="s">
        <v>97</v>
      </c>
      <c r="C27" s="11"/>
      <c r="D27" s="11"/>
      <c r="E27" s="12">
        <v>1650000</v>
      </c>
      <c r="F27" s="11"/>
      <c r="G27" s="10">
        <f t="shared" si="0"/>
        <v>70914200</v>
      </c>
    </row>
    <row r="28" spans="1:7" s="9" customFormat="1" ht="18.75" x14ac:dyDescent="0.3">
      <c r="A28" s="14">
        <v>45452</v>
      </c>
      <c r="B28" s="13" t="s">
        <v>96</v>
      </c>
      <c r="C28" s="11"/>
      <c r="D28" s="11"/>
      <c r="E28" s="12">
        <v>180000</v>
      </c>
      <c r="F28" s="11"/>
      <c r="G28" s="10">
        <f t="shared" si="0"/>
        <v>70734200</v>
      </c>
    </row>
    <row r="29" spans="1:7" s="9" customFormat="1" ht="18.75" x14ac:dyDescent="0.3">
      <c r="A29" s="14">
        <v>45452</v>
      </c>
      <c r="B29" s="13" t="s">
        <v>11</v>
      </c>
      <c r="C29" s="11"/>
      <c r="D29" s="11"/>
      <c r="E29" s="12">
        <v>360000</v>
      </c>
      <c r="F29" s="11"/>
      <c r="G29" s="10">
        <f t="shared" si="0"/>
        <v>70374200</v>
      </c>
    </row>
    <row r="30" spans="1:7" s="9" customFormat="1" ht="18.75" x14ac:dyDescent="0.3">
      <c r="A30" s="14">
        <v>45452</v>
      </c>
      <c r="B30" s="13" t="s">
        <v>10</v>
      </c>
      <c r="C30" s="11"/>
      <c r="D30" s="11"/>
      <c r="E30" s="12">
        <v>144000</v>
      </c>
      <c r="F30" s="11"/>
      <c r="G30" s="10">
        <f t="shared" si="0"/>
        <v>70230200</v>
      </c>
    </row>
    <row r="31" spans="1:7" s="9" customFormat="1" ht="18.75" x14ac:dyDescent="0.3">
      <c r="A31" s="14">
        <v>45452</v>
      </c>
      <c r="B31" s="26" t="s">
        <v>9</v>
      </c>
      <c r="C31" s="11"/>
      <c r="D31" s="11"/>
      <c r="E31" s="12">
        <v>60000</v>
      </c>
      <c r="F31" s="11"/>
      <c r="G31" s="10">
        <f t="shared" si="0"/>
        <v>70170200</v>
      </c>
    </row>
    <row r="32" spans="1:7" s="9" customFormat="1" ht="18.75" x14ac:dyDescent="0.3">
      <c r="A32" s="14">
        <v>45452</v>
      </c>
      <c r="B32" s="13" t="s">
        <v>63</v>
      </c>
      <c r="C32" s="11"/>
      <c r="D32" s="11"/>
      <c r="E32" s="12">
        <v>44000</v>
      </c>
      <c r="F32" s="11"/>
      <c r="G32" s="10">
        <f t="shared" si="0"/>
        <v>70126200</v>
      </c>
    </row>
    <row r="33" spans="1:7" s="9" customFormat="1" ht="18.75" x14ac:dyDescent="0.3">
      <c r="A33" s="14">
        <v>45452</v>
      </c>
      <c r="B33" s="13" t="s">
        <v>90</v>
      </c>
      <c r="C33" s="11"/>
      <c r="D33" s="11"/>
      <c r="E33" s="12"/>
      <c r="F33" s="28">
        <v>300000</v>
      </c>
      <c r="G33" s="10">
        <f t="shared" si="0"/>
        <v>69826200</v>
      </c>
    </row>
    <row r="34" spans="1:7" s="9" customFormat="1" ht="18.75" x14ac:dyDescent="0.3">
      <c r="A34" s="14">
        <v>45452</v>
      </c>
      <c r="B34" s="13" t="s">
        <v>80</v>
      </c>
      <c r="C34" s="11"/>
      <c r="D34" s="11"/>
      <c r="E34" s="12"/>
      <c r="F34" s="28">
        <v>46000</v>
      </c>
      <c r="G34" s="10">
        <f t="shared" si="0"/>
        <v>69780200</v>
      </c>
    </row>
    <row r="35" spans="1:7" s="9" customFormat="1" ht="18.75" x14ac:dyDescent="0.3">
      <c r="A35" s="14">
        <v>45452</v>
      </c>
      <c r="B35" s="13" t="s">
        <v>53</v>
      </c>
      <c r="C35" s="11"/>
      <c r="D35" s="11"/>
      <c r="E35" s="12"/>
      <c r="F35" s="28">
        <v>45000</v>
      </c>
      <c r="G35" s="10">
        <f t="shared" si="0"/>
        <v>69735200</v>
      </c>
    </row>
    <row r="36" spans="1:7" s="9" customFormat="1" ht="18.75" x14ac:dyDescent="0.3">
      <c r="A36" s="14">
        <v>45452</v>
      </c>
      <c r="B36" s="13" t="s">
        <v>22</v>
      </c>
      <c r="C36" s="11"/>
      <c r="D36" s="11"/>
      <c r="E36" s="12"/>
      <c r="F36" s="28">
        <v>80000</v>
      </c>
      <c r="G36" s="10">
        <f t="shared" si="0"/>
        <v>69655200</v>
      </c>
    </row>
    <row r="37" spans="1:7" s="9" customFormat="1" ht="18.75" x14ac:dyDescent="0.3">
      <c r="A37" s="14">
        <v>45452</v>
      </c>
      <c r="B37" s="13" t="s">
        <v>3</v>
      </c>
      <c r="C37" s="11"/>
      <c r="D37" s="11"/>
      <c r="E37" s="12"/>
      <c r="F37" s="28">
        <v>15000</v>
      </c>
      <c r="G37" s="10">
        <f t="shared" si="0"/>
        <v>69640200</v>
      </c>
    </row>
    <row r="38" spans="1:7" s="9" customFormat="1" ht="18.75" x14ac:dyDescent="0.3">
      <c r="A38" s="14">
        <v>45452</v>
      </c>
      <c r="B38" s="13" t="s">
        <v>89</v>
      </c>
      <c r="C38" s="11"/>
      <c r="D38" s="11"/>
      <c r="E38" s="12"/>
      <c r="F38" s="28">
        <v>10000</v>
      </c>
      <c r="G38" s="10">
        <f t="shared" ref="G38:G69" si="1">G37+C38+D38-E38-F38</f>
        <v>69630200</v>
      </c>
    </row>
    <row r="39" spans="1:7" s="9" customFormat="1" ht="18.75" x14ac:dyDescent="0.3">
      <c r="A39" s="14">
        <v>45452</v>
      </c>
      <c r="B39" s="13" t="s">
        <v>1</v>
      </c>
      <c r="C39" s="11"/>
      <c r="D39" s="11"/>
      <c r="E39" s="12"/>
      <c r="F39" s="28">
        <v>10000</v>
      </c>
      <c r="G39" s="10">
        <f t="shared" si="1"/>
        <v>69620200</v>
      </c>
    </row>
    <row r="40" spans="1:7" s="9" customFormat="1" ht="18.75" x14ac:dyDescent="0.3">
      <c r="A40" s="14">
        <v>45459</v>
      </c>
      <c r="B40" s="26" t="s">
        <v>97</v>
      </c>
      <c r="C40" s="11"/>
      <c r="D40" s="11"/>
      <c r="E40" s="12">
        <v>1650000</v>
      </c>
      <c r="F40" s="11"/>
      <c r="G40" s="10">
        <f t="shared" si="1"/>
        <v>67970200</v>
      </c>
    </row>
    <row r="41" spans="1:7" s="9" customFormat="1" ht="18.75" x14ac:dyDescent="0.3">
      <c r="A41" s="14">
        <v>45459</v>
      </c>
      <c r="B41" s="13" t="s">
        <v>96</v>
      </c>
      <c r="C41" s="11"/>
      <c r="D41" s="11"/>
      <c r="E41" s="12">
        <v>180000</v>
      </c>
      <c r="F41" s="11"/>
      <c r="G41" s="10">
        <f t="shared" si="1"/>
        <v>67790200</v>
      </c>
    </row>
    <row r="42" spans="1:7" s="9" customFormat="1" ht="18.75" x14ac:dyDescent="0.3">
      <c r="A42" s="14">
        <v>45459</v>
      </c>
      <c r="B42" s="13" t="s">
        <v>11</v>
      </c>
      <c r="C42" s="11"/>
      <c r="D42" s="11"/>
      <c r="E42" s="12">
        <v>360000</v>
      </c>
      <c r="F42" s="11"/>
      <c r="G42" s="10">
        <f t="shared" si="1"/>
        <v>67430200</v>
      </c>
    </row>
    <row r="43" spans="1:7" s="9" customFormat="1" ht="18.75" x14ac:dyDescent="0.3">
      <c r="A43" s="14">
        <v>45459</v>
      </c>
      <c r="B43" s="13" t="s">
        <v>10</v>
      </c>
      <c r="C43" s="11"/>
      <c r="D43" s="11"/>
      <c r="E43" s="12">
        <v>144000</v>
      </c>
      <c r="F43" s="11"/>
      <c r="G43" s="10">
        <f t="shared" si="1"/>
        <v>67286200</v>
      </c>
    </row>
    <row r="44" spans="1:7" s="9" customFormat="1" ht="18.75" x14ac:dyDescent="0.3">
      <c r="A44" s="14">
        <v>45459</v>
      </c>
      <c r="B44" s="13" t="s">
        <v>9</v>
      </c>
      <c r="C44" s="11"/>
      <c r="D44" s="11"/>
      <c r="E44" s="12">
        <v>60000</v>
      </c>
      <c r="F44" s="11"/>
      <c r="G44" s="10">
        <f t="shared" si="1"/>
        <v>67226200</v>
      </c>
    </row>
    <row r="45" spans="1:7" s="9" customFormat="1" ht="18.75" x14ac:dyDescent="0.3">
      <c r="A45" s="14">
        <v>45459</v>
      </c>
      <c r="B45" s="13" t="s">
        <v>63</v>
      </c>
      <c r="C45" s="11"/>
      <c r="D45" s="11"/>
      <c r="E45" s="12">
        <v>44000</v>
      </c>
      <c r="F45" s="11"/>
      <c r="G45" s="10">
        <f t="shared" si="1"/>
        <v>67182200</v>
      </c>
    </row>
    <row r="46" spans="1:7" s="9" customFormat="1" ht="18.75" x14ac:dyDescent="0.3">
      <c r="A46" s="14">
        <v>45459</v>
      </c>
      <c r="B46" s="13" t="s">
        <v>90</v>
      </c>
      <c r="C46" s="11"/>
      <c r="D46" s="11"/>
      <c r="E46" s="12"/>
      <c r="F46" s="28">
        <v>300000</v>
      </c>
      <c r="G46" s="10">
        <f t="shared" si="1"/>
        <v>66882200</v>
      </c>
    </row>
    <row r="47" spans="1:7" s="9" customFormat="1" ht="18.75" x14ac:dyDescent="0.3">
      <c r="A47" s="14">
        <v>45459</v>
      </c>
      <c r="B47" s="13" t="s">
        <v>78</v>
      </c>
      <c r="C47" s="11"/>
      <c r="D47" s="11"/>
      <c r="E47" s="12"/>
      <c r="F47" s="28">
        <v>30000</v>
      </c>
      <c r="G47" s="10">
        <f t="shared" si="1"/>
        <v>66852200</v>
      </c>
    </row>
    <row r="48" spans="1:7" s="9" customFormat="1" ht="18.75" x14ac:dyDescent="0.3">
      <c r="A48" s="14">
        <v>45459</v>
      </c>
      <c r="B48" s="13" t="s">
        <v>14</v>
      </c>
      <c r="C48" s="11"/>
      <c r="D48" s="11"/>
      <c r="E48" s="12"/>
      <c r="F48" s="28">
        <v>52500</v>
      </c>
      <c r="G48" s="10">
        <f t="shared" si="1"/>
        <v>66799700</v>
      </c>
    </row>
    <row r="49" spans="1:7" s="9" customFormat="1" ht="18.75" x14ac:dyDescent="0.3">
      <c r="A49" s="14">
        <v>45459</v>
      </c>
      <c r="B49" s="13" t="s">
        <v>22</v>
      </c>
      <c r="C49" s="11"/>
      <c r="D49" s="11"/>
      <c r="E49" s="12"/>
      <c r="F49" s="28">
        <v>80000</v>
      </c>
      <c r="G49" s="10">
        <f t="shared" si="1"/>
        <v>66719700</v>
      </c>
    </row>
    <row r="50" spans="1:7" s="9" customFormat="1" ht="18.75" x14ac:dyDescent="0.3">
      <c r="A50" s="14">
        <v>45459</v>
      </c>
      <c r="B50" s="13" t="s">
        <v>3</v>
      </c>
      <c r="C50" s="11"/>
      <c r="D50" s="11"/>
      <c r="E50" s="12"/>
      <c r="F50" s="28">
        <v>15000</v>
      </c>
      <c r="G50" s="10">
        <f t="shared" si="1"/>
        <v>66704700</v>
      </c>
    </row>
    <row r="51" spans="1:7" s="9" customFormat="1" ht="18.75" x14ac:dyDescent="0.3">
      <c r="A51" s="14">
        <v>45459</v>
      </c>
      <c r="B51" s="13" t="s">
        <v>89</v>
      </c>
      <c r="C51" s="11"/>
      <c r="D51" s="11"/>
      <c r="E51" s="12"/>
      <c r="F51" s="28">
        <v>10000</v>
      </c>
      <c r="G51" s="10">
        <f t="shared" si="1"/>
        <v>66694700</v>
      </c>
    </row>
    <row r="52" spans="1:7" s="9" customFormat="1" ht="18.75" x14ac:dyDescent="0.3">
      <c r="A52" s="14">
        <v>45459</v>
      </c>
      <c r="B52" s="13" t="s">
        <v>1</v>
      </c>
      <c r="C52" s="11"/>
      <c r="D52" s="11"/>
      <c r="E52" s="12"/>
      <c r="F52" s="28">
        <v>10000</v>
      </c>
      <c r="G52" s="10">
        <f t="shared" si="1"/>
        <v>66684700</v>
      </c>
    </row>
    <row r="53" spans="1:7" s="9" customFormat="1" ht="18.75" x14ac:dyDescent="0.3">
      <c r="A53" s="14">
        <v>45465</v>
      </c>
      <c r="B53" s="13" t="s">
        <v>16</v>
      </c>
      <c r="C53" s="11"/>
      <c r="D53" s="11"/>
      <c r="E53" s="12"/>
      <c r="F53" s="28">
        <v>350000</v>
      </c>
      <c r="G53" s="10">
        <f t="shared" si="1"/>
        <v>66334700</v>
      </c>
    </row>
    <row r="54" spans="1:7" s="9" customFormat="1" ht="18.75" x14ac:dyDescent="0.3">
      <c r="A54" s="14">
        <v>45465</v>
      </c>
      <c r="B54" s="13" t="s">
        <v>72</v>
      </c>
      <c r="C54" s="11"/>
      <c r="D54" s="11"/>
      <c r="E54" s="12"/>
      <c r="F54" s="28">
        <v>20000</v>
      </c>
      <c r="G54" s="10">
        <f t="shared" si="1"/>
        <v>66314700</v>
      </c>
    </row>
    <row r="55" spans="1:7" s="9" customFormat="1" ht="18.75" x14ac:dyDescent="0.3">
      <c r="A55" s="14">
        <v>45465</v>
      </c>
      <c r="B55" s="13" t="s">
        <v>53</v>
      </c>
      <c r="C55" s="11"/>
      <c r="D55" s="11"/>
      <c r="E55" s="12"/>
      <c r="F55" s="28">
        <v>45000</v>
      </c>
      <c r="G55" s="10">
        <f t="shared" si="1"/>
        <v>66269700</v>
      </c>
    </row>
    <row r="56" spans="1:7" s="9" customFormat="1" ht="18.75" x14ac:dyDescent="0.3">
      <c r="A56" s="14">
        <v>45465</v>
      </c>
      <c r="B56" s="13" t="s">
        <v>22</v>
      </c>
      <c r="C56" s="11"/>
      <c r="D56" s="11"/>
      <c r="E56" s="12"/>
      <c r="F56" s="28">
        <v>80000</v>
      </c>
      <c r="G56" s="10">
        <f t="shared" si="1"/>
        <v>66189700</v>
      </c>
    </row>
    <row r="57" spans="1:7" s="9" customFormat="1" ht="18.75" x14ac:dyDescent="0.3">
      <c r="A57" s="14">
        <v>45465</v>
      </c>
      <c r="B57" s="13" t="s">
        <v>3</v>
      </c>
      <c r="C57" s="11"/>
      <c r="D57" s="11"/>
      <c r="E57" s="12"/>
      <c r="F57" s="28">
        <v>15000</v>
      </c>
      <c r="G57" s="10">
        <f t="shared" si="1"/>
        <v>66174700</v>
      </c>
    </row>
    <row r="58" spans="1:7" s="9" customFormat="1" ht="18.75" x14ac:dyDescent="0.3">
      <c r="A58" s="14">
        <v>45465</v>
      </c>
      <c r="B58" s="13" t="s">
        <v>89</v>
      </c>
      <c r="C58" s="11"/>
      <c r="D58" s="11"/>
      <c r="E58" s="12"/>
      <c r="F58" s="28">
        <v>10000</v>
      </c>
      <c r="G58" s="10">
        <f t="shared" si="1"/>
        <v>66164700</v>
      </c>
    </row>
    <row r="59" spans="1:7" s="9" customFormat="1" ht="18.75" x14ac:dyDescent="0.3">
      <c r="A59" s="14">
        <v>45465</v>
      </c>
      <c r="B59" s="13" t="s">
        <v>1</v>
      </c>
      <c r="C59" s="11"/>
      <c r="D59" s="11"/>
      <c r="E59" s="12"/>
      <c r="F59" s="28">
        <v>10000</v>
      </c>
      <c r="G59" s="10">
        <f t="shared" si="1"/>
        <v>66154700</v>
      </c>
    </row>
    <row r="60" spans="1:7" s="9" customFormat="1" ht="18.75" x14ac:dyDescent="0.3">
      <c r="A60" s="14">
        <v>45465</v>
      </c>
      <c r="B60" s="13" t="s">
        <v>99</v>
      </c>
      <c r="C60" s="11"/>
      <c r="D60" s="11">
        <v>500000</v>
      </c>
      <c r="E60" s="12"/>
      <c r="F60" s="28"/>
      <c r="G60" s="10">
        <f t="shared" si="1"/>
        <v>66654700</v>
      </c>
    </row>
    <row r="61" spans="1:7" s="9" customFormat="1" ht="18.75" x14ac:dyDescent="0.3">
      <c r="A61" s="14">
        <v>45465</v>
      </c>
      <c r="B61" s="13" t="s">
        <v>98</v>
      </c>
      <c r="C61" s="11"/>
      <c r="D61" s="11">
        <v>200000</v>
      </c>
      <c r="E61" s="12"/>
      <c r="F61" s="28"/>
      <c r="G61" s="10">
        <f t="shared" si="1"/>
        <v>66854700</v>
      </c>
    </row>
    <row r="62" spans="1:7" s="9" customFormat="1" ht="18.75" x14ac:dyDescent="0.3">
      <c r="A62" s="14">
        <v>45466</v>
      </c>
      <c r="B62" s="13" t="s">
        <v>97</v>
      </c>
      <c r="C62" s="11"/>
      <c r="D62" s="11"/>
      <c r="E62" s="12">
        <v>1650000</v>
      </c>
      <c r="F62" s="11"/>
      <c r="G62" s="10">
        <f t="shared" si="1"/>
        <v>65204700</v>
      </c>
    </row>
    <row r="63" spans="1:7" s="9" customFormat="1" ht="18.75" x14ac:dyDescent="0.3">
      <c r="A63" s="14">
        <v>45466</v>
      </c>
      <c r="B63" s="13" t="s">
        <v>96</v>
      </c>
      <c r="C63" s="11"/>
      <c r="D63" s="11"/>
      <c r="E63" s="12">
        <v>180000</v>
      </c>
      <c r="F63" s="11"/>
      <c r="G63" s="10">
        <f t="shared" si="1"/>
        <v>65024700</v>
      </c>
    </row>
    <row r="64" spans="1:7" s="9" customFormat="1" ht="18.75" x14ac:dyDescent="0.3">
      <c r="A64" s="14">
        <v>45466</v>
      </c>
      <c r="B64" s="13" t="s">
        <v>11</v>
      </c>
      <c r="C64" s="11"/>
      <c r="D64" s="11"/>
      <c r="E64" s="12">
        <v>360000</v>
      </c>
      <c r="F64" s="11"/>
      <c r="G64" s="10">
        <f t="shared" si="1"/>
        <v>64664700</v>
      </c>
    </row>
    <row r="65" spans="1:7" s="9" customFormat="1" ht="18.75" x14ac:dyDescent="0.3">
      <c r="A65" s="14">
        <v>45466</v>
      </c>
      <c r="B65" s="26" t="s">
        <v>10</v>
      </c>
      <c r="C65" s="11"/>
      <c r="D65" s="11"/>
      <c r="E65" s="12">
        <v>144000</v>
      </c>
      <c r="F65" s="11"/>
      <c r="G65" s="10">
        <f t="shared" si="1"/>
        <v>64520700</v>
      </c>
    </row>
    <row r="66" spans="1:7" s="9" customFormat="1" ht="18.75" x14ac:dyDescent="0.3">
      <c r="A66" s="14">
        <v>45466</v>
      </c>
      <c r="B66" s="26" t="s">
        <v>9</v>
      </c>
      <c r="C66" s="11"/>
      <c r="D66" s="11"/>
      <c r="E66" s="12">
        <v>60000</v>
      </c>
      <c r="F66" s="11"/>
      <c r="G66" s="10">
        <f t="shared" si="1"/>
        <v>64460700</v>
      </c>
    </row>
    <row r="67" spans="1:7" s="9" customFormat="1" ht="18.75" x14ac:dyDescent="0.3">
      <c r="A67" s="14">
        <v>45466</v>
      </c>
      <c r="B67" s="13" t="s">
        <v>63</v>
      </c>
      <c r="C67" s="11"/>
      <c r="D67" s="11"/>
      <c r="E67" s="12">
        <v>44000</v>
      </c>
      <c r="F67" s="11"/>
      <c r="G67" s="10">
        <f t="shared" si="1"/>
        <v>64416700</v>
      </c>
    </row>
    <row r="68" spans="1:7" s="9" customFormat="1" ht="18.75" x14ac:dyDescent="0.3">
      <c r="A68" s="14">
        <v>45473</v>
      </c>
      <c r="B68" s="26" t="s">
        <v>95</v>
      </c>
      <c r="C68" s="11"/>
      <c r="D68" s="11"/>
      <c r="E68" s="12">
        <v>620000</v>
      </c>
      <c r="F68" s="11"/>
      <c r="G68" s="10">
        <f t="shared" si="1"/>
        <v>63796700</v>
      </c>
    </row>
    <row r="69" spans="1:7" s="9" customFormat="1" ht="18.75" x14ac:dyDescent="0.3">
      <c r="A69" s="14">
        <v>45473</v>
      </c>
      <c r="B69" s="26" t="s">
        <v>94</v>
      </c>
      <c r="C69" s="11"/>
      <c r="D69" s="11"/>
      <c r="E69" s="12">
        <v>37500</v>
      </c>
      <c r="F69" s="11"/>
      <c r="G69" s="10">
        <f t="shared" si="1"/>
        <v>63759200</v>
      </c>
    </row>
    <row r="70" spans="1:7" s="9" customFormat="1" ht="18.75" x14ac:dyDescent="0.3">
      <c r="A70" s="14">
        <v>45473</v>
      </c>
      <c r="B70" s="26" t="s">
        <v>93</v>
      </c>
      <c r="C70" s="11"/>
      <c r="D70" s="11"/>
      <c r="E70" s="12">
        <v>212800</v>
      </c>
      <c r="F70" s="11"/>
      <c r="G70" s="10">
        <f t="shared" ref="G70:G80" si="2">G69+C70+D70-E70-F70</f>
        <v>63546400</v>
      </c>
    </row>
    <row r="71" spans="1:7" s="9" customFormat="1" ht="18.75" x14ac:dyDescent="0.3">
      <c r="A71" s="14">
        <v>45473</v>
      </c>
      <c r="B71" s="13" t="s">
        <v>92</v>
      </c>
      <c r="C71" s="11"/>
      <c r="D71" s="11"/>
      <c r="E71" s="12">
        <v>20000</v>
      </c>
      <c r="F71" s="28"/>
      <c r="G71" s="10">
        <f t="shared" si="2"/>
        <v>63526400</v>
      </c>
    </row>
    <row r="72" spans="1:7" s="9" customFormat="1" ht="18.75" x14ac:dyDescent="0.3">
      <c r="A72" s="14">
        <v>45473</v>
      </c>
      <c r="B72" s="13" t="s">
        <v>91</v>
      </c>
      <c r="C72" s="11"/>
      <c r="D72" s="11"/>
      <c r="E72" s="12">
        <v>60000</v>
      </c>
      <c r="F72" s="28"/>
      <c r="G72" s="10">
        <f t="shared" si="2"/>
        <v>63466400</v>
      </c>
    </row>
    <row r="73" spans="1:7" s="9" customFormat="1" ht="18.75" x14ac:dyDescent="0.3">
      <c r="A73" s="14">
        <v>45473</v>
      </c>
      <c r="B73" s="13" t="s">
        <v>8</v>
      </c>
      <c r="C73" s="11"/>
      <c r="D73" s="11"/>
      <c r="E73" s="12">
        <v>10000</v>
      </c>
      <c r="F73" s="28"/>
      <c r="G73" s="10">
        <f t="shared" si="2"/>
        <v>63456400</v>
      </c>
    </row>
    <row r="74" spans="1:7" s="9" customFormat="1" ht="18.75" x14ac:dyDescent="0.3">
      <c r="A74" s="14">
        <v>45473</v>
      </c>
      <c r="B74" s="13" t="s">
        <v>90</v>
      </c>
      <c r="C74" s="11"/>
      <c r="D74" s="11"/>
      <c r="E74" s="12"/>
      <c r="F74" s="28">
        <v>300000</v>
      </c>
      <c r="G74" s="10">
        <f t="shared" si="2"/>
        <v>63156400</v>
      </c>
    </row>
    <row r="75" spans="1:7" s="9" customFormat="1" ht="18.75" x14ac:dyDescent="0.3">
      <c r="A75" s="14">
        <v>45473</v>
      </c>
      <c r="B75" s="13" t="s">
        <v>72</v>
      </c>
      <c r="C75" s="11"/>
      <c r="D75" s="11"/>
      <c r="E75" s="12"/>
      <c r="F75" s="28">
        <v>20000</v>
      </c>
      <c r="G75" s="10">
        <f t="shared" si="2"/>
        <v>63136400</v>
      </c>
    </row>
    <row r="76" spans="1:7" s="9" customFormat="1" ht="18.75" x14ac:dyDescent="0.3">
      <c r="A76" s="14">
        <v>45473</v>
      </c>
      <c r="B76" s="13" t="s">
        <v>53</v>
      </c>
      <c r="C76" s="11"/>
      <c r="D76" s="11"/>
      <c r="E76" s="12"/>
      <c r="F76" s="28">
        <v>45000</v>
      </c>
      <c r="G76" s="10">
        <f t="shared" si="2"/>
        <v>63091400</v>
      </c>
    </row>
    <row r="77" spans="1:7" s="9" customFormat="1" ht="18.75" x14ac:dyDescent="0.3">
      <c r="A77" s="14">
        <v>45473</v>
      </c>
      <c r="B77" s="13" t="s">
        <v>22</v>
      </c>
      <c r="C77" s="11"/>
      <c r="D77" s="11"/>
      <c r="E77" s="12"/>
      <c r="F77" s="28">
        <v>80000</v>
      </c>
      <c r="G77" s="10">
        <f t="shared" si="2"/>
        <v>63011400</v>
      </c>
    </row>
    <row r="78" spans="1:7" s="9" customFormat="1" ht="18.75" x14ac:dyDescent="0.3">
      <c r="A78" s="14">
        <v>45473</v>
      </c>
      <c r="B78" s="13" t="s">
        <v>3</v>
      </c>
      <c r="C78" s="11"/>
      <c r="D78" s="11"/>
      <c r="E78" s="12"/>
      <c r="F78" s="28">
        <v>15000</v>
      </c>
      <c r="G78" s="10">
        <f t="shared" si="2"/>
        <v>62996400</v>
      </c>
    </row>
    <row r="79" spans="1:7" s="9" customFormat="1" ht="18.75" x14ac:dyDescent="0.3">
      <c r="A79" s="14">
        <v>45473</v>
      </c>
      <c r="B79" s="13" t="s">
        <v>89</v>
      </c>
      <c r="C79" s="11"/>
      <c r="D79" s="11"/>
      <c r="E79" s="12"/>
      <c r="F79" s="28">
        <v>10000</v>
      </c>
      <c r="G79" s="10">
        <f t="shared" si="2"/>
        <v>62986400</v>
      </c>
    </row>
    <row r="80" spans="1:7" s="9" customFormat="1" ht="18.75" x14ac:dyDescent="0.3">
      <c r="A80" s="14">
        <v>45473</v>
      </c>
      <c r="B80" s="13" t="s">
        <v>1</v>
      </c>
      <c r="C80" s="11"/>
      <c r="D80" s="11"/>
      <c r="E80" s="12"/>
      <c r="F80" s="28">
        <v>10000</v>
      </c>
      <c r="G80" s="10">
        <f t="shared" si="2"/>
        <v>62976400</v>
      </c>
    </row>
    <row r="81" spans="1:7" x14ac:dyDescent="0.2">
      <c r="A81" s="42" t="s">
        <v>88</v>
      </c>
      <c r="B81" s="43"/>
      <c r="C81" s="8">
        <f>SUM(C6:C80)</f>
        <v>6600000</v>
      </c>
      <c r="D81" s="8">
        <f>SUM(D6:D80)</f>
        <v>2700000</v>
      </c>
      <c r="E81" s="8">
        <f>SUM(E6:E80)</f>
        <v>11626800</v>
      </c>
      <c r="F81" s="8">
        <f>SUM(F6:F80)</f>
        <v>2512500</v>
      </c>
      <c r="G81" s="46">
        <f>G5+C82-E82</f>
        <v>62976400</v>
      </c>
    </row>
    <row r="82" spans="1:7" ht="15" thickBot="1" x14ac:dyDescent="0.25">
      <c r="A82" s="44"/>
      <c r="B82" s="45"/>
      <c r="C82" s="48">
        <f>SUM(C81:D81)</f>
        <v>9300000</v>
      </c>
      <c r="D82" s="48"/>
      <c r="E82" s="48">
        <f>E81+F81</f>
        <v>14139300</v>
      </c>
      <c r="F82" s="48"/>
      <c r="G82" s="47"/>
    </row>
    <row r="83" spans="1:7" ht="15" thickTop="1" x14ac:dyDescent="0.2">
      <c r="A83" s="1"/>
      <c r="B83" s="7"/>
      <c r="G83" s="1"/>
    </row>
    <row r="84" spans="1:7" x14ac:dyDescent="0.2">
      <c r="A84" s="1"/>
      <c r="E84" s="6"/>
      <c r="F84" s="5"/>
      <c r="G84" s="1"/>
    </row>
    <row r="85" spans="1:7" x14ac:dyDescent="0.2">
      <c r="A85" s="1"/>
      <c r="F85" s="5"/>
      <c r="G85" s="1"/>
    </row>
  </sheetData>
  <mergeCells count="11">
    <mergeCell ref="A5:B5"/>
    <mergeCell ref="A81:B82"/>
    <mergeCell ref="G81:G82"/>
    <mergeCell ref="C82:D82"/>
    <mergeCell ref="E82:F82"/>
    <mergeCell ref="A1:G1"/>
    <mergeCell ref="A3:A4"/>
    <mergeCell ref="B3:B4"/>
    <mergeCell ref="C3:D3"/>
    <mergeCell ref="E3:F3"/>
    <mergeCell ref="G3:G4"/>
  </mergeCells>
  <pageMargins left="0.2" right="0.2" top="0.25" bottom="0.2" header="0.3" footer="0.3"/>
  <pageSetup scale="1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10BA7-7442-4385-A91E-09E934471865}">
  <dimension ref="A1:G55"/>
  <sheetViews>
    <sheetView view="pageBreakPreview" zoomScale="60" zoomScaleNormal="100" workbookViewId="0">
      <selection activeCell="D30" sqref="D30"/>
    </sheetView>
  </sheetViews>
  <sheetFormatPr defaultColWidth="8.85546875" defaultRowHeight="14.25" x14ac:dyDescent="0.2"/>
  <cols>
    <col min="1" max="1" width="11" style="4" customWidth="1"/>
    <col min="2" max="2" width="43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116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115</v>
      </c>
      <c r="B5" s="41"/>
      <c r="C5" s="19"/>
      <c r="D5" s="19"/>
      <c r="E5" s="19"/>
      <c r="F5" s="19"/>
      <c r="G5" s="18">
        <f>'T6.24'!G81</f>
        <v>62976400</v>
      </c>
    </row>
    <row r="6" spans="1:7" s="9" customFormat="1" ht="18.75" x14ac:dyDescent="0.3">
      <c r="A6" s="14">
        <v>45475</v>
      </c>
      <c r="B6" s="29" t="s">
        <v>114</v>
      </c>
      <c r="C6" s="11">
        <v>7000000</v>
      </c>
      <c r="D6" s="11"/>
      <c r="E6" s="12"/>
      <c r="F6" s="11"/>
      <c r="G6" s="10">
        <f t="shared" ref="G6:G50" si="0">G5+C6+D6-E6-F6</f>
        <v>69976400</v>
      </c>
    </row>
    <row r="7" spans="1:7" s="9" customFormat="1" ht="18.75" x14ac:dyDescent="0.3">
      <c r="A7" s="14">
        <v>45475</v>
      </c>
      <c r="B7" s="26" t="s">
        <v>113</v>
      </c>
      <c r="C7" s="11">
        <v>2600000</v>
      </c>
      <c r="D7" s="11"/>
      <c r="E7" s="12"/>
      <c r="F7" s="11"/>
      <c r="G7" s="10">
        <f t="shared" si="0"/>
        <v>72576400</v>
      </c>
    </row>
    <row r="8" spans="1:7" s="9" customFormat="1" ht="18.75" x14ac:dyDescent="0.3">
      <c r="A8" s="14">
        <v>45480</v>
      </c>
      <c r="B8" s="13" t="s">
        <v>16</v>
      </c>
      <c r="C8" s="11"/>
      <c r="D8" s="11"/>
      <c r="E8" s="12"/>
      <c r="F8" s="28">
        <v>300000</v>
      </c>
      <c r="G8" s="10">
        <f t="shared" si="0"/>
        <v>72276400</v>
      </c>
    </row>
    <row r="9" spans="1:7" s="9" customFormat="1" ht="18.75" x14ac:dyDescent="0.3">
      <c r="A9" s="14">
        <v>45480</v>
      </c>
      <c r="B9" s="13" t="s">
        <v>6</v>
      </c>
      <c r="C9" s="11"/>
      <c r="D9" s="11"/>
      <c r="E9" s="12"/>
      <c r="F9" s="28">
        <v>40000</v>
      </c>
      <c r="G9" s="10">
        <f t="shared" si="0"/>
        <v>72236400</v>
      </c>
    </row>
    <row r="10" spans="1:7" s="9" customFormat="1" ht="18.75" x14ac:dyDescent="0.3">
      <c r="A10" s="14">
        <v>45480</v>
      </c>
      <c r="B10" s="13" t="s">
        <v>26</v>
      </c>
      <c r="C10" s="11"/>
      <c r="D10" s="11"/>
      <c r="E10" s="12"/>
      <c r="F10" s="28">
        <v>60000</v>
      </c>
      <c r="G10" s="10">
        <f t="shared" si="0"/>
        <v>72176400</v>
      </c>
    </row>
    <row r="11" spans="1:7" s="9" customFormat="1" ht="18.75" x14ac:dyDescent="0.3">
      <c r="A11" s="14">
        <v>45480</v>
      </c>
      <c r="B11" s="26" t="s">
        <v>55</v>
      </c>
      <c r="C11" s="11"/>
      <c r="D11" s="11"/>
      <c r="E11" s="12"/>
      <c r="F11" s="11">
        <v>64000</v>
      </c>
      <c r="G11" s="10">
        <f t="shared" si="0"/>
        <v>72112400</v>
      </c>
    </row>
    <row r="12" spans="1:7" s="9" customFormat="1" ht="18.75" x14ac:dyDescent="0.3">
      <c r="A12" s="14">
        <v>45480</v>
      </c>
      <c r="B12" s="13" t="s">
        <v>3</v>
      </c>
      <c r="C12" s="11"/>
      <c r="D12" s="11"/>
      <c r="E12" s="12"/>
      <c r="F12" s="11">
        <v>15000</v>
      </c>
      <c r="G12" s="10">
        <f t="shared" si="0"/>
        <v>72097400</v>
      </c>
    </row>
    <row r="13" spans="1:7" s="9" customFormat="1" ht="18.75" x14ac:dyDescent="0.3">
      <c r="A13" s="14">
        <v>45480</v>
      </c>
      <c r="B13" s="13" t="s">
        <v>112</v>
      </c>
      <c r="C13" s="11"/>
      <c r="D13" s="11"/>
      <c r="E13" s="12"/>
      <c r="F13" s="11">
        <v>10000</v>
      </c>
      <c r="G13" s="10">
        <f t="shared" si="0"/>
        <v>72087400</v>
      </c>
    </row>
    <row r="14" spans="1:7" s="9" customFormat="1" ht="18.75" x14ac:dyDescent="0.3">
      <c r="A14" s="14">
        <v>45480</v>
      </c>
      <c r="B14" s="13" t="s">
        <v>1</v>
      </c>
      <c r="C14" s="11"/>
      <c r="D14" s="11"/>
      <c r="E14" s="12"/>
      <c r="F14" s="11">
        <v>10000</v>
      </c>
      <c r="G14" s="10">
        <f t="shared" si="0"/>
        <v>72077400</v>
      </c>
    </row>
    <row r="15" spans="1:7" s="9" customFormat="1" ht="18.75" x14ac:dyDescent="0.3">
      <c r="A15" s="14">
        <v>45487</v>
      </c>
      <c r="B15" s="26" t="s">
        <v>65</v>
      </c>
      <c r="C15" s="11"/>
      <c r="D15" s="11"/>
      <c r="E15" s="12">
        <v>686000</v>
      </c>
      <c r="F15" s="11"/>
      <c r="G15" s="10">
        <f t="shared" si="0"/>
        <v>71391400</v>
      </c>
    </row>
    <row r="16" spans="1:7" s="9" customFormat="1" ht="18.75" x14ac:dyDescent="0.3">
      <c r="A16" s="14">
        <v>45487</v>
      </c>
      <c r="B16" s="26" t="s">
        <v>20</v>
      </c>
      <c r="C16" s="11"/>
      <c r="D16" s="11"/>
      <c r="E16" s="12">
        <v>100000</v>
      </c>
      <c r="F16" s="11"/>
      <c r="G16" s="10">
        <f t="shared" si="0"/>
        <v>71291400</v>
      </c>
    </row>
    <row r="17" spans="1:7" s="9" customFormat="1" ht="18.75" x14ac:dyDescent="0.3">
      <c r="A17" s="14">
        <v>45487</v>
      </c>
      <c r="B17" s="26" t="s">
        <v>19</v>
      </c>
      <c r="C17" s="11"/>
      <c r="D17" s="11"/>
      <c r="E17" s="12">
        <v>228000</v>
      </c>
      <c r="F17" s="11"/>
      <c r="G17" s="10">
        <f t="shared" si="0"/>
        <v>71063400</v>
      </c>
    </row>
    <row r="18" spans="1:7" s="9" customFormat="1" ht="18.75" x14ac:dyDescent="0.3">
      <c r="A18" s="14">
        <v>45487</v>
      </c>
      <c r="B18" s="13" t="s">
        <v>107</v>
      </c>
      <c r="C18" s="11"/>
      <c r="D18" s="11"/>
      <c r="E18" s="12">
        <v>1320000</v>
      </c>
      <c r="F18" s="11"/>
      <c r="G18" s="10">
        <f t="shared" si="0"/>
        <v>69743400</v>
      </c>
    </row>
    <row r="19" spans="1:7" s="9" customFormat="1" ht="18.75" x14ac:dyDescent="0.3">
      <c r="A19" s="14">
        <v>45487</v>
      </c>
      <c r="B19" s="13" t="s">
        <v>96</v>
      </c>
      <c r="C19" s="11"/>
      <c r="D19" s="11"/>
      <c r="E19" s="15">
        <v>200000</v>
      </c>
      <c r="F19" s="11"/>
      <c r="G19" s="10">
        <f t="shared" si="0"/>
        <v>69543400</v>
      </c>
    </row>
    <row r="20" spans="1:7" s="9" customFormat="1" ht="18.75" x14ac:dyDescent="0.3">
      <c r="A20" s="14">
        <v>45487</v>
      </c>
      <c r="B20" s="13" t="s">
        <v>11</v>
      </c>
      <c r="C20" s="11"/>
      <c r="D20" s="11"/>
      <c r="E20" s="12">
        <v>360000</v>
      </c>
      <c r="F20" s="11"/>
      <c r="G20" s="10">
        <f t="shared" si="0"/>
        <v>69183400</v>
      </c>
    </row>
    <row r="21" spans="1:7" s="9" customFormat="1" ht="18.75" x14ac:dyDescent="0.3">
      <c r="A21" s="14">
        <v>45487</v>
      </c>
      <c r="B21" s="13" t="s">
        <v>109</v>
      </c>
      <c r="C21" s="11"/>
      <c r="D21" s="11"/>
      <c r="E21" s="12">
        <v>100000</v>
      </c>
      <c r="F21" s="11"/>
      <c r="G21" s="10">
        <f t="shared" si="0"/>
        <v>69083400</v>
      </c>
    </row>
    <row r="22" spans="1:7" s="9" customFormat="1" ht="18.75" x14ac:dyDescent="0.3">
      <c r="A22" s="14">
        <v>45487</v>
      </c>
      <c r="B22" s="13" t="s">
        <v>9</v>
      </c>
      <c r="C22" s="11"/>
      <c r="D22" s="11"/>
      <c r="E22" s="12">
        <v>60000</v>
      </c>
      <c r="F22" s="28"/>
      <c r="G22" s="10">
        <f t="shared" si="0"/>
        <v>69023400</v>
      </c>
    </row>
    <row r="23" spans="1:7" s="9" customFormat="1" ht="18.75" x14ac:dyDescent="0.3">
      <c r="A23" s="14">
        <v>45487</v>
      </c>
      <c r="B23" s="13" t="s">
        <v>1</v>
      </c>
      <c r="C23" s="11"/>
      <c r="D23" s="11"/>
      <c r="E23" s="12">
        <v>100000</v>
      </c>
      <c r="F23" s="28"/>
      <c r="G23" s="10">
        <f t="shared" si="0"/>
        <v>68923400</v>
      </c>
    </row>
    <row r="24" spans="1:7" s="9" customFormat="1" ht="18.75" x14ac:dyDescent="0.3">
      <c r="A24" s="14">
        <v>45487</v>
      </c>
      <c r="B24" s="13" t="s">
        <v>8</v>
      </c>
      <c r="C24" s="11"/>
      <c r="D24" s="11"/>
      <c r="E24" s="12">
        <v>44000</v>
      </c>
      <c r="F24" s="28"/>
      <c r="G24" s="10">
        <f t="shared" si="0"/>
        <v>68879400</v>
      </c>
    </row>
    <row r="25" spans="1:7" s="9" customFormat="1" ht="18.75" x14ac:dyDescent="0.3">
      <c r="A25" s="14">
        <v>45487</v>
      </c>
      <c r="B25" s="13" t="s">
        <v>90</v>
      </c>
      <c r="C25" s="11"/>
      <c r="D25" s="11"/>
      <c r="E25" s="12"/>
      <c r="F25" s="28">
        <v>300000</v>
      </c>
      <c r="G25" s="10">
        <f t="shared" si="0"/>
        <v>68579400</v>
      </c>
    </row>
    <row r="26" spans="1:7" s="9" customFormat="1" ht="18.75" x14ac:dyDescent="0.3">
      <c r="A26" s="14">
        <v>45487</v>
      </c>
      <c r="B26" s="13" t="s">
        <v>80</v>
      </c>
      <c r="C26" s="11"/>
      <c r="D26" s="11"/>
      <c r="E26" s="12"/>
      <c r="F26" s="28">
        <v>46000</v>
      </c>
      <c r="G26" s="10">
        <f t="shared" si="0"/>
        <v>68533400</v>
      </c>
    </row>
    <row r="27" spans="1:7" s="9" customFormat="1" ht="18.75" x14ac:dyDescent="0.3">
      <c r="A27" s="14">
        <v>45487</v>
      </c>
      <c r="B27" s="13" t="s">
        <v>53</v>
      </c>
      <c r="C27" s="11"/>
      <c r="D27" s="11"/>
      <c r="E27" s="12"/>
      <c r="F27" s="28">
        <v>45000</v>
      </c>
      <c r="G27" s="10">
        <f t="shared" si="0"/>
        <v>68488400</v>
      </c>
    </row>
    <row r="28" spans="1:7" s="9" customFormat="1" ht="18.75" x14ac:dyDescent="0.3">
      <c r="A28" s="14">
        <v>45487</v>
      </c>
      <c r="B28" s="13" t="s">
        <v>22</v>
      </c>
      <c r="C28" s="11"/>
      <c r="D28" s="11"/>
      <c r="E28" s="12"/>
      <c r="F28" s="28">
        <v>80000</v>
      </c>
      <c r="G28" s="10">
        <f t="shared" si="0"/>
        <v>68408400</v>
      </c>
    </row>
    <row r="29" spans="1:7" s="9" customFormat="1" ht="18.75" x14ac:dyDescent="0.3">
      <c r="A29" s="14">
        <v>45487</v>
      </c>
      <c r="B29" s="13" t="s">
        <v>3</v>
      </c>
      <c r="C29" s="11"/>
      <c r="D29" s="11"/>
      <c r="E29" s="12"/>
      <c r="F29" s="28">
        <v>15000</v>
      </c>
      <c r="G29" s="10">
        <f t="shared" si="0"/>
        <v>68393400</v>
      </c>
    </row>
    <row r="30" spans="1:7" s="9" customFormat="1" ht="18.75" x14ac:dyDescent="0.3">
      <c r="A30" s="14">
        <v>45487</v>
      </c>
      <c r="B30" s="13" t="s">
        <v>112</v>
      </c>
      <c r="C30" s="11"/>
      <c r="D30" s="11"/>
      <c r="E30" s="12"/>
      <c r="F30" s="28">
        <v>10000</v>
      </c>
      <c r="G30" s="10">
        <f t="shared" si="0"/>
        <v>68383400</v>
      </c>
    </row>
    <row r="31" spans="1:7" s="9" customFormat="1" ht="18.75" x14ac:dyDescent="0.3">
      <c r="A31" s="14">
        <v>45487</v>
      </c>
      <c r="B31" s="13" t="s">
        <v>1</v>
      </c>
      <c r="C31" s="11"/>
      <c r="D31" s="11"/>
      <c r="E31" s="12"/>
      <c r="F31" s="28">
        <v>10000</v>
      </c>
      <c r="G31" s="10">
        <f t="shared" si="0"/>
        <v>68373400</v>
      </c>
    </row>
    <row r="32" spans="1:7" s="9" customFormat="1" ht="18.75" x14ac:dyDescent="0.3">
      <c r="A32" s="14">
        <v>45489</v>
      </c>
      <c r="B32" s="26" t="s">
        <v>111</v>
      </c>
      <c r="C32" s="11"/>
      <c r="D32" s="11">
        <v>1000000</v>
      </c>
      <c r="E32" s="12"/>
      <c r="F32" s="11"/>
      <c r="G32" s="10">
        <f t="shared" si="0"/>
        <v>69373400</v>
      </c>
    </row>
    <row r="33" spans="1:7" s="9" customFormat="1" ht="18.75" x14ac:dyDescent="0.3">
      <c r="A33" s="14">
        <v>45489</v>
      </c>
      <c r="B33" s="26" t="s">
        <v>110</v>
      </c>
      <c r="C33" s="11"/>
      <c r="D33" s="11">
        <v>500000</v>
      </c>
      <c r="E33" s="12"/>
      <c r="F33" s="11"/>
      <c r="G33" s="10">
        <f t="shared" si="0"/>
        <v>69873400</v>
      </c>
    </row>
    <row r="34" spans="1:7" s="9" customFormat="1" ht="18.75" x14ac:dyDescent="0.3">
      <c r="A34" s="14">
        <v>45494</v>
      </c>
      <c r="B34" s="13" t="s">
        <v>107</v>
      </c>
      <c r="C34" s="11"/>
      <c r="D34" s="11"/>
      <c r="E34" s="12">
        <v>1320000</v>
      </c>
      <c r="F34" s="28"/>
      <c r="G34" s="10">
        <f t="shared" si="0"/>
        <v>68553400</v>
      </c>
    </row>
    <row r="35" spans="1:7" s="9" customFormat="1" ht="18.75" x14ac:dyDescent="0.3">
      <c r="A35" s="14">
        <v>45494</v>
      </c>
      <c r="B35" s="13" t="s">
        <v>96</v>
      </c>
      <c r="C35" s="11"/>
      <c r="D35" s="11"/>
      <c r="E35" s="12">
        <v>180000</v>
      </c>
      <c r="F35" s="28"/>
      <c r="G35" s="10">
        <f t="shared" si="0"/>
        <v>68373400</v>
      </c>
    </row>
    <row r="36" spans="1:7" s="9" customFormat="1" ht="18.75" x14ac:dyDescent="0.3">
      <c r="A36" s="14">
        <v>45494</v>
      </c>
      <c r="B36" s="13" t="s">
        <v>11</v>
      </c>
      <c r="C36" s="11"/>
      <c r="D36" s="11"/>
      <c r="E36" s="12">
        <v>360000</v>
      </c>
      <c r="F36" s="28"/>
      <c r="G36" s="10">
        <f t="shared" si="0"/>
        <v>68013400</v>
      </c>
    </row>
    <row r="37" spans="1:7" s="9" customFormat="1" ht="18.75" x14ac:dyDescent="0.3">
      <c r="A37" s="14">
        <v>45494</v>
      </c>
      <c r="B37" s="13" t="s">
        <v>109</v>
      </c>
      <c r="C37" s="11"/>
      <c r="D37" s="11"/>
      <c r="E37" s="12">
        <v>100000</v>
      </c>
      <c r="F37" s="28"/>
      <c r="G37" s="10">
        <f t="shared" si="0"/>
        <v>67913400</v>
      </c>
    </row>
    <row r="38" spans="1:7" s="9" customFormat="1" ht="18.75" x14ac:dyDescent="0.3">
      <c r="A38" s="14">
        <v>45494</v>
      </c>
      <c r="B38" s="13" t="s">
        <v>9</v>
      </c>
      <c r="C38" s="11"/>
      <c r="D38" s="11"/>
      <c r="E38" s="12">
        <v>60000</v>
      </c>
      <c r="F38" s="28"/>
      <c r="G38" s="10">
        <f t="shared" si="0"/>
        <v>67853400</v>
      </c>
    </row>
    <row r="39" spans="1:7" s="9" customFormat="1" ht="18.75" x14ac:dyDescent="0.3">
      <c r="A39" s="14">
        <v>45494</v>
      </c>
      <c r="B39" s="13" t="s">
        <v>8</v>
      </c>
      <c r="C39" s="11"/>
      <c r="D39" s="11"/>
      <c r="E39" s="12">
        <v>44000</v>
      </c>
      <c r="F39" s="11"/>
      <c r="G39" s="10">
        <f t="shared" si="0"/>
        <v>67809400</v>
      </c>
    </row>
    <row r="40" spans="1:7" s="9" customFormat="1" ht="18.75" x14ac:dyDescent="0.3">
      <c r="A40" s="14">
        <v>45501</v>
      </c>
      <c r="B40" s="13" t="s">
        <v>65</v>
      </c>
      <c r="C40" s="11"/>
      <c r="D40" s="11"/>
      <c r="E40" s="12">
        <v>665000</v>
      </c>
      <c r="F40" s="11"/>
      <c r="G40" s="10">
        <f t="shared" si="0"/>
        <v>67144400</v>
      </c>
    </row>
    <row r="41" spans="1:7" s="9" customFormat="1" ht="18.75" x14ac:dyDescent="0.3">
      <c r="A41" s="14">
        <v>45501</v>
      </c>
      <c r="B41" s="13" t="s">
        <v>108</v>
      </c>
      <c r="C41" s="11"/>
      <c r="D41" s="11"/>
      <c r="E41" s="12">
        <v>62400</v>
      </c>
      <c r="F41" s="11"/>
      <c r="G41" s="10">
        <f t="shared" si="0"/>
        <v>67082000</v>
      </c>
    </row>
    <row r="42" spans="1:7" s="9" customFormat="1" ht="18.75" x14ac:dyDescent="0.3">
      <c r="A42" s="14">
        <v>45501</v>
      </c>
      <c r="B42" s="13" t="s">
        <v>19</v>
      </c>
      <c r="C42" s="11"/>
      <c r="D42" s="11"/>
      <c r="E42" s="12">
        <v>225000</v>
      </c>
      <c r="F42" s="11"/>
      <c r="G42" s="10">
        <f t="shared" si="0"/>
        <v>66857000</v>
      </c>
    </row>
    <row r="43" spans="1:7" s="9" customFormat="1" ht="18.75" x14ac:dyDescent="0.3">
      <c r="A43" s="14">
        <v>45501</v>
      </c>
      <c r="B43" s="13" t="s">
        <v>1</v>
      </c>
      <c r="C43" s="11"/>
      <c r="D43" s="11"/>
      <c r="E43" s="12">
        <v>10000</v>
      </c>
      <c r="F43" s="11"/>
      <c r="G43" s="10">
        <f t="shared" si="0"/>
        <v>66847000</v>
      </c>
    </row>
    <row r="44" spans="1:7" s="9" customFormat="1" ht="18.75" x14ac:dyDescent="0.3">
      <c r="A44" s="14">
        <v>45501</v>
      </c>
      <c r="B44" s="13" t="s">
        <v>8</v>
      </c>
      <c r="C44" s="11"/>
      <c r="D44" s="11"/>
      <c r="E44" s="12">
        <v>10000</v>
      </c>
      <c r="F44" s="11"/>
      <c r="G44" s="10">
        <f t="shared" si="0"/>
        <v>66837000</v>
      </c>
    </row>
    <row r="45" spans="1:7" s="9" customFormat="1" ht="18.75" x14ac:dyDescent="0.3">
      <c r="A45" s="14">
        <v>45501</v>
      </c>
      <c r="B45" s="26" t="s">
        <v>107</v>
      </c>
      <c r="C45" s="11"/>
      <c r="D45" s="11"/>
      <c r="E45" s="12">
        <v>1320000</v>
      </c>
      <c r="F45" s="11"/>
      <c r="G45" s="10">
        <f t="shared" si="0"/>
        <v>65517000</v>
      </c>
    </row>
    <row r="46" spans="1:7" s="9" customFormat="1" ht="18.75" x14ac:dyDescent="0.3">
      <c r="A46" s="14">
        <v>45501</v>
      </c>
      <c r="B46" s="13" t="s">
        <v>96</v>
      </c>
      <c r="C46" s="11"/>
      <c r="D46" s="11"/>
      <c r="E46" s="12">
        <v>100000</v>
      </c>
      <c r="F46" s="11"/>
      <c r="G46" s="10">
        <f t="shared" si="0"/>
        <v>65417000</v>
      </c>
    </row>
    <row r="47" spans="1:7" s="9" customFormat="1" ht="18.75" x14ac:dyDescent="0.3">
      <c r="A47" s="14">
        <v>45501</v>
      </c>
      <c r="B47" s="13" t="s">
        <v>11</v>
      </c>
      <c r="C47" s="11"/>
      <c r="D47" s="11"/>
      <c r="E47" s="12">
        <v>360000</v>
      </c>
      <c r="F47" s="28"/>
      <c r="G47" s="10">
        <f t="shared" si="0"/>
        <v>65057000</v>
      </c>
    </row>
    <row r="48" spans="1:7" s="9" customFormat="1" ht="18.75" x14ac:dyDescent="0.3">
      <c r="A48" s="14">
        <v>45501</v>
      </c>
      <c r="B48" s="13" t="s">
        <v>10</v>
      </c>
      <c r="C48" s="11"/>
      <c r="D48" s="11"/>
      <c r="E48" s="12">
        <v>144000</v>
      </c>
      <c r="F48" s="28"/>
      <c r="G48" s="10">
        <f t="shared" si="0"/>
        <v>64913000</v>
      </c>
    </row>
    <row r="49" spans="1:7" s="9" customFormat="1" ht="18.75" x14ac:dyDescent="0.3">
      <c r="A49" s="14">
        <v>45501</v>
      </c>
      <c r="B49" s="13" t="s">
        <v>9</v>
      </c>
      <c r="C49" s="11"/>
      <c r="D49" s="11"/>
      <c r="E49" s="12">
        <v>60000</v>
      </c>
      <c r="F49" s="28"/>
      <c r="G49" s="10">
        <f t="shared" si="0"/>
        <v>64853000</v>
      </c>
    </row>
    <row r="50" spans="1:7" s="9" customFormat="1" ht="18.75" x14ac:dyDescent="0.3">
      <c r="A50" s="14">
        <v>45501</v>
      </c>
      <c r="B50" s="13" t="s">
        <v>63</v>
      </c>
      <c r="C50" s="11"/>
      <c r="D50" s="11"/>
      <c r="E50" s="12">
        <v>44000</v>
      </c>
      <c r="F50" s="28"/>
      <c r="G50" s="10">
        <f t="shared" si="0"/>
        <v>64809000</v>
      </c>
    </row>
    <row r="51" spans="1:7" x14ac:dyDescent="0.2">
      <c r="A51" s="42" t="s">
        <v>106</v>
      </c>
      <c r="B51" s="43"/>
      <c r="C51" s="8">
        <f>SUM(C6:C50)</f>
        <v>9600000</v>
      </c>
      <c r="D51" s="8">
        <f>SUM(D6:D50)</f>
        <v>1500000</v>
      </c>
      <c r="E51" s="8">
        <f>SUM(E6:E50)</f>
        <v>8262400</v>
      </c>
      <c r="F51" s="8">
        <f>SUM(F6:F50)</f>
        <v>1005000</v>
      </c>
      <c r="G51" s="46">
        <f>G5+C52-E52</f>
        <v>64809000</v>
      </c>
    </row>
    <row r="52" spans="1:7" ht="15" thickBot="1" x14ac:dyDescent="0.25">
      <c r="A52" s="44"/>
      <c r="B52" s="45"/>
      <c r="C52" s="48">
        <f>SUM(C51:D51)</f>
        <v>11100000</v>
      </c>
      <c r="D52" s="48"/>
      <c r="E52" s="48">
        <f>E51+F51</f>
        <v>9267400</v>
      </c>
      <c r="F52" s="48"/>
      <c r="G52" s="47"/>
    </row>
    <row r="53" spans="1:7" ht="15" thickTop="1" x14ac:dyDescent="0.2">
      <c r="A53" s="1"/>
      <c r="B53" s="7"/>
      <c r="G53" s="1"/>
    </row>
    <row r="54" spans="1:7" x14ac:dyDescent="0.2">
      <c r="A54" s="1"/>
      <c r="E54" s="6"/>
      <c r="F54" s="5"/>
      <c r="G54" s="1"/>
    </row>
    <row r="55" spans="1:7" x14ac:dyDescent="0.2">
      <c r="A55" s="1"/>
      <c r="F55" s="5"/>
      <c r="G55" s="1"/>
    </row>
  </sheetData>
  <mergeCells count="11">
    <mergeCell ref="A5:B5"/>
    <mergeCell ref="A51:B52"/>
    <mergeCell ref="G51:G52"/>
    <mergeCell ref="C52:D52"/>
    <mergeCell ref="E52:F52"/>
    <mergeCell ref="A1:G1"/>
    <mergeCell ref="A3:A4"/>
    <mergeCell ref="B3:B4"/>
    <mergeCell ref="C3:D3"/>
    <mergeCell ref="E3:F3"/>
    <mergeCell ref="G3:G4"/>
  </mergeCells>
  <pageMargins left="0.2" right="0.2" top="0.25" bottom="0.25" header="0.3" footer="0.3"/>
  <pageSetup scale="10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8F4D9-DD8C-4D17-8909-3FD47E724437}">
  <dimension ref="A1:G49"/>
  <sheetViews>
    <sheetView workbookViewId="0">
      <selection activeCell="G20" sqref="G20"/>
    </sheetView>
  </sheetViews>
  <sheetFormatPr defaultColWidth="8.85546875" defaultRowHeight="14.25" x14ac:dyDescent="0.2"/>
  <cols>
    <col min="1" max="1" width="11" style="4" customWidth="1"/>
    <col min="2" max="2" width="37.28515625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123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122</v>
      </c>
      <c r="B5" s="41"/>
      <c r="C5" s="19"/>
      <c r="D5" s="19"/>
      <c r="E5" s="19"/>
      <c r="F5" s="19"/>
      <c r="G5" s="18">
        <f>'T7.24'!G51</f>
        <v>64809000</v>
      </c>
    </row>
    <row r="6" spans="1:7" s="9" customFormat="1" ht="18.75" x14ac:dyDescent="0.3">
      <c r="A6" s="14">
        <v>45508</v>
      </c>
      <c r="B6" s="26" t="s">
        <v>13</v>
      </c>
      <c r="C6" s="11"/>
      <c r="D6" s="11"/>
      <c r="E6" s="12">
        <v>1760000</v>
      </c>
      <c r="F6" s="11"/>
      <c r="G6" s="10">
        <f t="shared" ref="G6:G44" si="0">G5+C6+D6-E6-F6</f>
        <v>63049000</v>
      </c>
    </row>
    <row r="7" spans="1:7" s="9" customFormat="1" ht="18.75" x14ac:dyDescent="0.3">
      <c r="A7" s="14">
        <v>45508</v>
      </c>
      <c r="B7" s="26" t="s">
        <v>96</v>
      </c>
      <c r="C7" s="11"/>
      <c r="D7" s="11"/>
      <c r="E7" s="12">
        <v>180000</v>
      </c>
      <c r="F7" s="11"/>
      <c r="G7" s="10">
        <f t="shared" si="0"/>
        <v>62869000</v>
      </c>
    </row>
    <row r="8" spans="1:7" s="9" customFormat="1" ht="18.75" x14ac:dyDescent="0.3">
      <c r="A8" s="14">
        <v>45508</v>
      </c>
      <c r="B8" s="26" t="s">
        <v>11</v>
      </c>
      <c r="C8" s="11"/>
      <c r="D8" s="11"/>
      <c r="E8" s="12">
        <v>360000</v>
      </c>
      <c r="F8" s="11"/>
      <c r="G8" s="10">
        <f t="shared" si="0"/>
        <v>62509000</v>
      </c>
    </row>
    <row r="9" spans="1:7" s="9" customFormat="1" ht="18.75" x14ac:dyDescent="0.3">
      <c r="A9" s="14">
        <v>45508</v>
      </c>
      <c r="B9" s="26" t="s">
        <v>109</v>
      </c>
      <c r="C9" s="11"/>
      <c r="D9" s="11"/>
      <c r="E9" s="12">
        <v>100000</v>
      </c>
      <c r="F9" s="11"/>
      <c r="G9" s="10">
        <f t="shared" si="0"/>
        <v>62409000</v>
      </c>
    </row>
    <row r="10" spans="1:7" s="9" customFormat="1" ht="18.75" x14ac:dyDescent="0.3">
      <c r="A10" s="14">
        <v>45508</v>
      </c>
      <c r="B10" s="26" t="s">
        <v>9</v>
      </c>
      <c r="C10" s="11"/>
      <c r="D10" s="11"/>
      <c r="E10" s="12">
        <v>60000</v>
      </c>
      <c r="F10" s="11"/>
      <c r="G10" s="10">
        <f t="shared" si="0"/>
        <v>62349000</v>
      </c>
    </row>
    <row r="11" spans="1:7" s="9" customFormat="1" ht="18.75" x14ac:dyDescent="0.3">
      <c r="A11" s="14">
        <v>45508</v>
      </c>
      <c r="B11" s="13" t="s">
        <v>118</v>
      </c>
      <c r="C11" s="11"/>
      <c r="D11" s="11"/>
      <c r="E11" s="15">
        <v>44000</v>
      </c>
      <c r="F11" s="11"/>
      <c r="G11" s="10">
        <f t="shared" si="0"/>
        <v>62305000</v>
      </c>
    </row>
    <row r="12" spans="1:7" s="9" customFormat="1" ht="18.75" x14ac:dyDescent="0.3">
      <c r="A12" s="14">
        <v>45508</v>
      </c>
      <c r="B12" s="26" t="s">
        <v>16</v>
      </c>
      <c r="C12" s="11"/>
      <c r="D12" s="11"/>
      <c r="E12" s="12"/>
      <c r="F12" s="11">
        <v>300000</v>
      </c>
      <c r="G12" s="10">
        <f t="shared" si="0"/>
        <v>62005000</v>
      </c>
    </row>
    <row r="13" spans="1:7" s="9" customFormat="1" ht="18.75" x14ac:dyDescent="0.3">
      <c r="A13" s="14">
        <v>45508</v>
      </c>
      <c r="B13" s="13" t="s">
        <v>6</v>
      </c>
      <c r="C13" s="11"/>
      <c r="D13" s="11"/>
      <c r="E13" s="12"/>
      <c r="F13" s="11">
        <v>40000</v>
      </c>
      <c r="G13" s="10">
        <f t="shared" si="0"/>
        <v>61965000</v>
      </c>
    </row>
    <row r="14" spans="1:7" s="9" customFormat="1" ht="18.75" x14ac:dyDescent="0.3">
      <c r="A14" s="14">
        <v>45508</v>
      </c>
      <c r="B14" s="13" t="s">
        <v>26</v>
      </c>
      <c r="C14" s="11"/>
      <c r="D14" s="11"/>
      <c r="E14" s="12"/>
      <c r="F14" s="28">
        <v>60000</v>
      </c>
      <c r="G14" s="10">
        <f t="shared" si="0"/>
        <v>61905000</v>
      </c>
    </row>
    <row r="15" spans="1:7" s="9" customFormat="1" ht="18.75" x14ac:dyDescent="0.3">
      <c r="A15" s="14">
        <v>45508</v>
      </c>
      <c r="B15" s="13" t="s">
        <v>55</v>
      </c>
      <c r="C15" s="11"/>
      <c r="D15" s="11"/>
      <c r="E15" s="12"/>
      <c r="F15" s="28">
        <v>64000</v>
      </c>
      <c r="G15" s="10">
        <f t="shared" si="0"/>
        <v>61841000</v>
      </c>
    </row>
    <row r="16" spans="1:7" s="9" customFormat="1" ht="18.75" x14ac:dyDescent="0.3">
      <c r="A16" s="14">
        <v>45508</v>
      </c>
      <c r="B16" s="13" t="s">
        <v>3</v>
      </c>
      <c r="C16" s="11"/>
      <c r="D16" s="11"/>
      <c r="E16" s="12"/>
      <c r="F16" s="28">
        <v>15000</v>
      </c>
      <c r="G16" s="10">
        <f t="shared" si="0"/>
        <v>61826000</v>
      </c>
    </row>
    <row r="17" spans="1:7" s="9" customFormat="1" ht="18.75" x14ac:dyDescent="0.3">
      <c r="A17" s="14">
        <v>45508</v>
      </c>
      <c r="B17" s="13" t="s">
        <v>112</v>
      </c>
      <c r="C17" s="11"/>
      <c r="D17" s="11"/>
      <c r="E17" s="12"/>
      <c r="F17" s="28">
        <v>10000</v>
      </c>
      <c r="G17" s="10">
        <f t="shared" si="0"/>
        <v>61816000</v>
      </c>
    </row>
    <row r="18" spans="1:7" s="9" customFormat="1" ht="18.75" x14ac:dyDescent="0.3">
      <c r="A18" s="14">
        <v>45508</v>
      </c>
      <c r="B18" s="13" t="s">
        <v>1</v>
      </c>
      <c r="C18" s="11"/>
      <c r="D18" s="11"/>
      <c r="E18" s="12"/>
      <c r="F18" s="28">
        <v>10000</v>
      </c>
      <c r="G18" s="10">
        <f t="shared" si="0"/>
        <v>61806000</v>
      </c>
    </row>
    <row r="19" spans="1:7" s="9" customFormat="1" ht="18.75" x14ac:dyDescent="0.3">
      <c r="A19" s="14">
        <v>45510</v>
      </c>
      <c r="B19" s="13" t="s">
        <v>121</v>
      </c>
      <c r="C19" s="11">
        <v>7100000</v>
      </c>
      <c r="D19" s="11"/>
      <c r="E19" s="12"/>
      <c r="F19" s="11"/>
      <c r="G19" s="10">
        <f t="shared" si="0"/>
        <v>68906000</v>
      </c>
    </row>
    <row r="20" spans="1:7" s="9" customFormat="1" ht="18.75" x14ac:dyDescent="0.3">
      <c r="A20" s="14">
        <v>45510</v>
      </c>
      <c r="B20" s="26" t="s">
        <v>120</v>
      </c>
      <c r="C20" s="11">
        <v>1700000</v>
      </c>
      <c r="D20" s="11"/>
      <c r="E20" s="12"/>
      <c r="F20" s="11"/>
      <c r="G20" s="10">
        <f t="shared" si="0"/>
        <v>70606000</v>
      </c>
    </row>
    <row r="21" spans="1:7" s="9" customFormat="1" ht="18.75" x14ac:dyDescent="0.3">
      <c r="A21" s="14">
        <v>45515</v>
      </c>
      <c r="B21" s="13" t="s">
        <v>119</v>
      </c>
      <c r="C21" s="11"/>
      <c r="D21" s="11"/>
      <c r="E21" s="12">
        <v>467500</v>
      </c>
      <c r="F21" s="28"/>
      <c r="G21" s="10">
        <f t="shared" si="0"/>
        <v>70138500</v>
      </c>
    </row>
    <row r="22" spans="1:7" s="9" customFormat="1" ht="18.75" x14ac:dyDescent="0.3">
      <c r="A22" s="14">
        <v>45515</v>
      </c>
      <c r="B22" s="13" t="s">
        <v>26</v>
      </c>
      <c r="C22" s="11"/>
      <c r="D22" s="11"/>
      <c r="E22" s="12">
        <v>40000</v>
      </c>
      <c r="F22" s="28"/>
      <c r="G22" s="10">
        <f t="shared" si="0"/>
        <v>70098500</v>
      </c>
    </row>
    <row r="23" spans="1:7" s="9" customFormat="1" ht="18.75" x14ac:dyDescent="0.3">
      <c r="A23" s="14">
        <v>45515</v>
      </c>
      <c r="B23" s="13" t="s">
        <v>19</v>
      </c>
      <c r="C23" s="11"/>
      <c r="D23" s="11"/>
      <c r="E23" s="12">
        <v>225000</v>
      </c>
      <c r="F23" s="28"/>
      <c r="G23" s="10">
        <f t="shared" si="0"/>
        <v>69873500</v>
      </c>
    </row>
    <row r="24" spans="1:7" s="9" customFormat="1" ht="18.75" x14ac:dyDescent="0.3">
      <c r="A24" s="14">
        <v>45515</v>
      </c>
      <c r="B24" s="13" t="s">
        <v>8</v>
      </c>
      <c r="C24" s="11"/>
      <c r="D24" s="11"/>
      <c r="E24" s="12">
        <v>20000</v>
      </c>
      <c r="F24" s="28"/>
      <c r="G24" s="10">
        <f t="shared" si="0"/>
        <v>69853500</v>
      </c>
    </row>
    <row r="25" spans="1:7" s="9" customFormat="1" ht="18.75" x14ac:dyDescent="0.3">
      <c r="A25" s="14">
        <v>45515</v>
      </c>
      <c r="B25" s="13" t="s">
        <v>107</v>
      </c>
      <c r="C25" s="11"/>
      <c r="D25" s="11"/>
      <c r="E25" s="12">
        <v>1320000</v>
      </c>
      <c r="F25" s="28"/>
      <c r="G25" s="10">
        <f t="shared" si="0"/>
        <v>68533500</v>
      </c>
    </row>
    <row r="26" spans="1:7" s="9" customFormat="1" ht="18.75" x14ac:dyDescent="0.3">
      <c r="A26" s="14">
        <v>45515</v>
      </c>
      <c r="B26" s="26" t="s">
        <v>96</v>
      </c>
      <c r="C26" s="11"/>
      <c r="D26" s="11"/>
      <c r="E26" s="12">
        <v>200000</v>
      </c>
      <c r="F26" s="11"/>
      <c r="G26" s="10">
        <f t="shared" si="0"/>
        <v>68333500</v>
      </c>
    </row>
    <row r="27" spans="1:7" s="9" customFormat="1" ht="18.75" x14ac:dyDescent="0.3">
      <c r="A27" s="14">
        <v>45515</v>
      </c>
      <c r="B27" s="26" t="s">
        <v>11</v>
      </c>
      <c r="C27" s="11"/>
      <c r="D27" s="11"/>
      <c r="E27" s="12">
        <v>360000</v>
      </c>
      <c r="F27" s="11"/>
      <c r="G27" s="10">
        <f t="shared" si="0"/>
        <v>67973500</v>
      </c>
    </row>
    <row r="28" spans="1:7" s="9" customFormat="1" ht="18.75" x14ac:dyDescent="0.3">
      <c r="A28" s="14">
        <v>45515</v>
      </c>
      <c r="B28" s="13" t="s">
        <v>109</v>
      </c>
      <c r="C28" s="11"/>
      <c r="D28" s="11"/>
      <c r="E28" s="12">
        <v>100000</v>
      </c>
      <c r="F28" s="11"/>
      <c r="G28" s="10">
        <f t="shared" si="0"/>
        <v>67873500</v>
      </c>
    </row>
    <row r="29" spans="1:7" s="9" customFormat="1" ht="18.75" x14ac:dyDescent="0.3">
      <c r="A29" s="14">
        <v>45515</v>
      </c>
      <c r="B29" s="13" t="s">
        <v>9</v>
      </c>
      <c r="C29" s="11"/>
      <c r="D29" s="11"/>
      <c r="E29" s="12">
        <v>60000</v>
      </c>
      <c r="F29" s="11"/>
      <c r="G29" s="10">
        <f t="shared" si="0"/>
        <v>67813500</v>
      </c>
    </row>
    <row r="30" spans="1:7" s="9" customFormat="1" ht="18.75" x14ac:dyDescent="0.3">
      <c r="A30" s="14">
        <v>45515</v>
      </c>
      <c r="B30" s="13" t="s">
        <v>1</v>
      </c>
      <c r="C30" s="11"/>
      <c r="D30" s="11"/>
      <c r="E30" s="12">
        <v>100000</v>
      </c>
      <c r="F30" s="11"/>
      <c r="G30" s="10">
        <f t="shared" si="0"/>
        <v>67713500</v>
      </c>
    </row>
    <row r="31" spans="1:7" s="9" customFormat="1" ht="18.75" x14ac:dyDescent="0.3">
      <c r="A31" s="14">
        <v>45515</v>
      </c>
      <c r="B31" s="26" t="s">
        <v>8</v>
      </c>
      <c r="C31" s="11"/>
      <c r="D31" s="11"/>
      <c r="E31" s="12">
        <v>44000</v>
      </c>
      <c r="F31" s="11"/>
      <c r="G31" s="10">
        <f t="shared" si="0"/>
        <v>67669500</v>
      </c>
    </row>
    <row r="32" spans="1:7" s="9" customFormat="1" ht="18.75" x14ac:dyDescent="0.3">
      <c r="A32" s="14">
        <v>45522</v>
      </c>
      <c r="B32" s="13" t="s">
        <v>107</v>
      </c>
      <c r="C32" s="11"/>
      <c r="D32" s="11"/>
      <c r="E32" s="15">
        <v>1320000</v>
      </c>
      <c r="F32" s="11"/>
      <c r="G32" s="10">
        <f t="shared" si="0"/>
        <v>66349500</v>
      </c>
    </row>
    <row r="33" spans="1:7" s="9" customFormat="1" ht="18.75" x14ac:dyDescent="0.3">
      <c r="A33" s="14">
        <v>45522</v>
      </c>
      <c r="B33" s="13" t="s">
        <v>96</v>
      </c>
      <c r="C33" s="11"/>
      <c r="D33" s="11"/>
      <c r="E33" s="12">
        <v>100000</v>
      </c>
      <c r="F33" s="11"/>
      <c r="G33" s="10">
        <f t="shared" si="0"/>
        <v>66249500</v>
      </c>
    </row>
    <row r="34" spans="1:7" s="9" customFormat="1" ht="18.75" x14ac:dyDescent="0.3">
      <c r="A34" s="14">
        <v>45522</v>
      </c>
      <c r="B34" s="13" t="s">
        <v>11</v>
      </c>
      <c r="C34" s="11"/>
      <c r="D34" s="11"/>
      <c r="E34" s="12">
        <v>360000</v>
      </c>
      <c r="F34" s="11"/>
      <c r="G34" s="10">
        <f t="shared" si="0"/>
        <v>65889500</v>
      </c>
    </row>
    <row r="35" spans="1:7" s="9" customFormat="1" ht="18.75" x14ac:dyDescent="0.3">
      <c r="A35" s="14">
        <v>45522</v>
      </c>
      <c r="B35" s="13" t="s">
        <v>10</v>
      </c>
      <c r="C35" s="11"/>
      <c r="D35" s="11"/>
      <c r="E35" s="12">
        <v>144000</v>
      </c>
      <c r="F35" s="28"/>
      <c r="G35" s="10">
        <f t="shared" si="0"/>
        <v>65745500</v>
      </c>
    </row>
    <row r="36" spans="1:7" s="9" customFormat="1" ht="18.75" x14ac:dyDescent="0.3">
      <c r="A36" s="14">
        <v>45522</v>
      </c>
      <c r="B36" s="13" t="s">
        <v>9</v>
      </c>
      <c r="C36" s="11"/>
      <c r="D36" s="11"/>
      <c r="E36" s="12">
        <v>60000</v>
      </c>
      <c r="F36" s="28"/>
      <c r="G36" s="10">
        <f t="shared" si="0"/>
        <v>65685500</v>
      </c>
    </row>
    <row r="37" spans="1:7" s="9" customFormat="1" ht="18.75" x14ac:dyDescent="0.3">
      <c r="A37" s="14">
        <v>45522</v>
      </c>
      <c r="B37" s="13" t="s">
        <v>118</v>
      </c>
      <c r="C37" s="11"/>
      <c r="D37" s="11"/>
      <c r="E37" s="12">
        <v>44000</v>
      </c>
      <c r="F37" s="28"/>
      <c r="G37" s="10">
        <f t="shared" si="0"/>
        <v>65641500</v>
      </c>
    </row>
    <row r="38" spans="1:7" s="9" customFormat="1" ht="18.75" x14ac:dyDescent="0.3">
      <c r="A38" s="14">
        <v>45529</v>
      </c>
      <c r="B38" s="26" t="s">
        <v>90</v>
      </c>
      <c r="C38" s="11"/>
      <c r="D38" s="11"/>
      <c r="E38" s="12"/>
      <c r="F38" s="11">
        <v>300000</v>
      </c>
      <c r="G38" s="10">
        <f t="shared" si="0"/>
        <v>65341500</v>
      </c>
    </row>
    <row r="39" spans="1:7" s="9" customFormat="1" ht="18.75" x14ac:dyDescent="0.3">
      <c r="A39" s="14">
        <v>45529</v>
      </c>
      <c r="B39" s="13" t="s">
        <v>80</v>
      </c>
      <c r="C39" s="11"/>
      <c r="D39" s="11"/>
      <c r="E39" s="12"/>
      <c r="F39" s="11">
        <v>46000</v>
      </c>
      <c r="G39" s="10">
        <f t="shared" si="0"/>
        <v>65295500</v>
      </c>
    </row>
    <row r="40" spans="1:7" s="9" customFormat="1" ht="18.75" x14ac:dyDescent="0.3">
      <c r="A40" s="14">
        <v>45529</v>
      </c>
      <c r="B40" s="13" t="s">
        <v>53</v>
      </c>
      <c r="C40" s="11"/>
      <c r="D40" s="11"/>
      <c r="E40" s="12"/>
      <c r="F40" s="11">
        <v>45000</v>
      </c>
      <c r="G40" s="10">
        <f t="shared" si="0"/>
        <v>65250500</v>
      </c>
    </row>
    <row r="41" spans="1:7" s="9" customFormat="1" ht="18.75" x14ac:dyDescent="0.3">
      <c r="A41" s="14">
        <v>45529</v>
      </c>
      <c r="B41" s="13" t="s">
        <v>22</v>
      </c>
      <c r="C41" s="11"/>
      <c r="D41" s="11"/>
      <c r="E41" s="12"/>
      <c r="F41" s="11">
        <v>80000</v>
      </c>
      <c r="G41" s="10">
        <f t="shared" si="0"/>
        <v>65170500</v>
      </c>
    </row>
    <row r="42" spans="1:7" s="9" customFormat="1" ht="18.75" x14ac:dyDescent="0.3">
      <c r="A42" s="14">
        <v>45529</v>
      </c>
      <c r="B42" s="13" t="s">
        <v>3</v>
      </c>
      <c r="C42" s="11"/>
      <c r="D42" s="11"/>
      <c r="E42" s="12"/>
      <c r="F42" s="11">
        <v>15000</v>
      </c>
      <c r="G42" s="10">
        <f t="shared" si="0"/>
        <v>65155500</v>
      </c>
    </row>
    <row r="43" spans="1:7" s="9" customFormat="1" ht="18.75" x14ac:dyDescent="0.3">
      <c r="A43" s="14">
        <v>45529</v>
      </c>
      <c r="B43" s="13" t="s">
        <v>89</v>
      </c>
      <c r="C43" s="11"/>
      <c r="D43" s="11"/>
      <c r="E43" s="12"/>
      <c r="F43" s="11">
        <v>10000</v>
      </c>
      <c r="G43" s="10">
        <f t="shared" si="0"/>
        <v>65145500</v>
      </c>
    </row>
    <row r="44" spans="1:7" s="9" customFormat="1" ht="18.75" x14ac:dyDescent="0.3">
      <c r="A44" s="14">
        <v>45529</v>
      </c>
      <c r="B44" s="13" t="s">
        <v>1</v>
      </c>
      <c r="C44" s="11"/>
      <c r="D44" s="11"/>
      <c r="E44" s="12"/>
      <c r="F44" s="28">
        <v>10000</v>
      </c>
      <c r="G44" s="10">
        <f t="shared" si="0"/>
        <v>65135500</v>
      </c>
    </row>
    <row r="45" spans="1:7" x14ac:dyDescent="0.2">
      <c r="A45" s="42" t="s">
        <v>117</v>
      </c>
      <c r="B45" s="43"/>
      <c r="C45" s="8">
        <f>SUM(C6:C44)</f>
        <v>8800000</v>
      </c>
      <c r="D45" s="8">
        <f>SUM(D6:D44)</f>
        <v>0</v>
      </c>
      <c r="E45" s="8">
        <f>SUM(E6:E44)</f>
        <v>7468500</v>
      </c>
      <c r="F45" s="8">
        <f>SUM(F6:F44)</f>
        <v>1005000</v>
      </c>
      <c r="G45" s="46">
        <f>G5+C46-E46</f>
        <v>65135500</v>
      </c>
    </row>
    <row r="46" spans="1:7" ht="15" thickBot="1" x14ac:dyDescent="0.25">
      <c r="A46" s="44"/>
      <c r="B46" s="45"/>
      <c r="C46" s="48">
        <f>SUM(C45:D45)</f>
        <v>8800000</v>
      </c>
      <c r="D46" s="48"/>
      <c r="E46" s="48">
        <f>E45+F45</f>
        <v>8473500</v>
      </c>
      <c r="F46" s="48"/>
      <c r="G46" s="47"/>
    </row>
    <row r="47" spans="1:7" ht="15" thickTop="1" x14ac:dyDescent="0.2">
      <c r="A47" s="1"/>
      <c r="B47" s="7"/>
      <c r="G47" s="1"/>
    </row>
    <row r="48" spans="1:7" x14ac:dyDescent="0.2">
      <c r="A48" s="1"/>
      <c r="E48" s="6"/>
      <c r="F48" s="5"/>
      <c r="G48" s="1"/>
    </row>
    <row r="49" spans="4:6" s="1" customFormat="1" x14ac:dyDescent="0.2">
      <c r="D49" s="3"/>
      <c r="E49" s="3"/>
      <c r="F49" s="5"/>
    </row>
  </sheetData>
  <mergeCells count="11">
    <mergeCell ref="A5:B5"/>
    <mergeCell ref="A45:B46"/>
    <mergeCell ref="G45:G46"/>
    <mergeCell ref="C46:D46"/>
    <mergeCell ref="E46:F46"/>
    <mergeCell ref="A1:G1"/>
    <mergeCell ref="A3:A4"/>
    <mergeCell ref="B3:B4"/>
    <mergeCell ref="C3:D3"/>
    <mergeCell ref="E3:F3"/>
    <mergeCell ref="G3:G4"/>
  </mergeCells>
  <pageMargins left="0.2" right="0.2" top="0.25" bottom="0.25" header="0.3" footer="0.3"/>
  <pageSetup scale="1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49C3-6B93-43A3-9052-129391E2376D}">
  <dimension ref="A1:G51"/>
  <sheetViews>
    <sheetView view="pageBreakPreview" zoomScale="115" zoomScaleNormal="100" zoomScaleSheetLayoutView="115" workbookViewId="0">
      <selection activeCell="F12" sqref="F12:F18"/>
    </sheetView>
  </sheetViews>
  <sheetFormatPr defaultColWidth="8.85546875" defaultRowHeight="14.25" x14ac:dyDescent="0.2"/>
  <cols>
    <col min="1" max="1" width="11" style="4" customWidth="1"/>
    <col min="2" max="2" width="43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128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127</v>
      </c>
      <c r="B5" s="41"/>
      <c r="C5" s="19"/>
      <c r="D5" s="19"/>
      <c r="E5" s="19"/>
      <c r="F5" s="19"/>
      <c r="G5" s="18">
        <f>'T8.24'!G45</f>
        <v>65135500</v>
      </c>
    </row>
    <row r="6" spans="1:7" s="9" customFormat="1" ht="18.75" x14ac:dyDescent="0.3">
      <c r="A6" s="14">
        <v>45536</v>
      </c>
      <c r="B6" s="26" t="s">
        <v>107</v>
      </c>
      <c r="C6" s="11"/>
      <c r="D6" s="11"/>
      <c r="E6" s="12">
        <v>1320000</v>
      </c>
      <c r="F6" s="11"/>
      <c r="G6" s="10">
        <f t="shared" ref="G6:G46" si="0">G5+C6+D6-E6-F6</f>
        <v>63815500</v>
      </c>
    </row>
    <row r="7" spans="1:7" s="9" customFormat="1" ht="18.75" x14ac:dyDescent="0.3">
      <c r="A7" s="14">
        <v>45536</v>
      </c>
      <c r="B7" s="26" t="s">
        <v>96</v>
      </c>
      <c r="C7" s="11"/>
      <c r="D7" s="11"/>
      <c r="E7" s="12">
        <v>180000</v>
      </c>
      <c r="F7" s="11"/>
      <c r="G7" s="10">
        <f t="shared" si="0"/>
        <v>63635500</v>
      </c>
    </row>
    <row r="8" spans="1:7" s="9" customFormat="1" ht="18.75" x14ac:dyDescent="0.3">
      <c r="A8" s="14">
        <v>45536</v>
      </c>
      <c r="B8" s="26" t="s">
        <v>11</v>
      </c>
      <c r="C8" s="11"/>
      <c r="D8" s="11"/>
      <c r="E8" s="12">
        <v>360000</v>
      </c>
      <c r="F8" s="11"/>
      <c r="G8" s="10">
        <f t="shared" si="0"/>
        <v>63275500</v>
      </c>
    </row>
    <row r="9" spans="1:7" s="9" customFormat="1" ht="18.75" x14ac:dyDescent="0.3">
      <c r="A9" s="14">
        <v>45536</v>
      </c>
      <c r="B9" s="26" t="s">
        <v>109</v>
      </c>
      <c r="C9" s="11"/>
      <c r="D9" s="11"/>
      <c r="E9" s="12">
        <v>100000</v>
      </c>
      <c r="F9" s="11"/>
      <c r="G9" s="10">
        <f t="shared" si="0"/>
        <v>63175500</v>
      </c>
    </row>
    <row r="10" spans="1:7" s="9" customFormat="1" ht="18.75" x14ac:dyDescent="0.3">
      <c r="A10" s="14">
        <v>45536</v>
      </c>
      <c r="B10" s="26" t="s">
        <v>9</v>
      </c>
      <c r="C10" s="11"/>
      <c r="D10" s="11"/>
      <c r="E10" s="12">
        <v>60000</v>
      </c>
      <c r="F10" s="11"/>
      <c r="G10" s="10">
        <f t="shared" si="0"/>
        <v>63115500</v>
      </c>
    </row>
    <row r="11" spans="1:7" s="9" customFormat="1" ht="18.75" x14ac:dyDescent="0.3">
      <c r="A11" s="14">
        <v>45536</v>
      </c>
      <c r="B11" s="13" t="s">
        <v>8</v>
      </c>
      <c r="C11" s="11"/>
      <c r="D11" s="11"/>
      <c r="E11" s="15">
        <v>44000</v>
      </c>
      <c r="F11" s="11"/>
      <c r="G11" s="10">
        <f t="shared" si="0"/>
        <v>63071500</v>
      </c>
    </row>
    <row r="12" spans="1:7" s="9" customFormat="1" ht="18.75" x14ac:dyDescent="0.3">
      <c r="A12" s="14">
        <v>45536</v>
      </c>
      <c r="B12" s="13" t="s">
        <v>16</v>
      </c>
      <c r="C12" s="11"/>
      <c r="D12" s="11"/>
      <c r="E12" s="12"/>
      <c r="F12" s="28">
        <v>300000</v>
      </c>
      <c r="G12" s="10">
        <f t="shared" si="0"/>
        <v>62771500</v>
      </c>
    </row>
    <row r="13" spans="1:7" s="9" customFormat="1" ht="18.75" x14ac:dyDescent="0.3">
      <c r="A13" s="14">
        <v>45536</v>
      </c>
      <c r="B13" s="13" t="s">
        <v>6</v>
      </c>
      <c r="C13" s="11"/>
      <c r="D13" s="11"/>
      <c r="E13" s="12"/>
      <c r="F13" s="28">
        <v>40000</v>
      </c>
      <c r="G13" s="10">
        <f t="shared" si="0"/>
        <v>62731500</v>
      </c>
    </row>
    <row r="14" spans="1:7" s="9" customFormat="1" ht="18.75" x14ac:dyDescent="0.3">
      <c r="A14" s="14">
        <v>45536</v>
      </c>
      <c r="B14" s="13" t="s">
        <v>26</v>
      </c>
      <c r="C14" s="11"/>
      <c r="D14" s="11"/>
      <c r="E14" s="12"/>
      <c r="F14" s="28">
        <v>60000</v>
      </c>
      <c r="G14" s="10">
        <f t="shared" si="0"/>
        <v>62671500</v>
      </c>
    </row>
    <row r="15" spans="1:7" s="9" customFormat="1" ht="18.75" x14ac:dyDescent="0.3">
      <c r="A15" s="14">
        <v>45536</v>
      </c>
      <c r="B15" s="13" t="s">
        <v>55</v>
      </c>
      <c r="C15" s="11"/>
      <c r="D15" s="11"/>
      <c r="E15" s="12"/>
      <c r="F15" s="28">
        <v>64000</v>
      </c>
      <c r="G15" s="10">
        <f t="shared" si="0"/>
        <v>62607500</v>
      </c>
    </row>
    <row r="16" spans="1:7" s="9" customFormat="1" ht="18.75" x14ac:dyDescent="0.3">
      <c r="A16" s="14">
        <v>45536</v>
      </c>
      <c r="B16" s="13" t="s">
        <v>3</v>
      </c>
      <c r="C16" s="11"/>
      <c r="D16" s="11"/>
      <c r="E16" s="12"/>
      <c r="F16" s="28">
        <v>15000</v>
      </c>
      <c r="G16" s="10">
        <f t="shared" si="0"/>
        <v>62592500</v>
      </c>
    </row>
    <row r="17" spans="1:7" s="9" customFormat="1" ht="18.75" x14ac:dyDescent="0.3">
      <c r="A17" s="14">
        <v>45536</v>
      </c>
      <c r="B17" s="13" t="s">
        <v>112</v>
      </c>
      <c r="C17" s="11"/>
      <c r="D17" s="11"/>
      <c r="E17" s="12"/>
      <c r="F17" s="28">
        <v>10000</v>
      </c>
      <c r="G17" s="10">
        <f t="shared" si="0"/>
        <v>62582500</v>
      </c>
    </row>
    <row r="18" spans="1:7" s="9" customFormat="1" ht="18.75" x14ac:dyDescent="0.3">
      <c r="A18" s="14">
        <v>45536</v>
      </c>
      <c r="B18" s="13" t="s">
        <v>1</v>
      </c>
      <c r="C18" s="11"/>
      <c r="D18" s="11"/>
      <c r="E18" s="12"/>
      <c r="F18" s="28">
        <v>10000</v>
      </c>
      <c r="G18" s="10">
        <f t="shared" si="0"/>
        <v>62572500</v>
      </c>
    </row>
    <row r="19" spans="1:7" s="9" customFormat="1" ht="18.75" x14ac:dyDescent="0.3">
      <c r="A19" s="14">
        <v>45539</v>
      </c>
      <c r="B19" s="13" t="s">
        <v>126</v>
      </c>
      <c r="C19" s="11">
        <v>2600000</v>
      </c>
      <c r="D19" s="11"/>
      <c r="E19" s="12"/>
      <c r="F19" s="11"/>
      <c r="G19" s="10">
        <f t="shared" si="0"/>
        <v>65172500</v>
      </c>
    </row>
    <row r="20" spans="1:7" s="9" customFormat="1" ht="18.75" x14ac:dyDescent="0.3">
      <c r="A20" s="14">
        <v>45543</v>
      </c>
      <c r="B20" s="13" t="s">
        <v>107</v>
      </c>
      <c r="C20" s="11"/>
      <c r="D20" s="11"/>
      <c r="E20" s="15">
        <v>1320000</v>
      </c>
      <c r="F20" s="11"/>
      <c r="G20" s="10">
        <f t="shared" si="0"/>
        <v>63852500</v>
      </c>
    </row>
    <row r="21" spans="1:7" s="9" customFormat="1" ht="18.75" x14ac:dyDescent="0.3">
      <c r="A21" s="14">
        <v>45543</v>
      </c>
      <c r="B21" s="13" t="s">
        <v>96</v>
      </c>
      <c r="C21" s="11"/>
      <c r="D21" s="11"/>
      <c r="E21" s="12">
        <v>200000</v>
      </c>
      <c r="F21" s="11"/>
      <c r="G21" s="10">
        <f t="shared" si="0"/>
        <v>63652500</v>
      </c>
    </row>
    <row r="22" spans="1:7" s="9" customFormat="1" ht="18.75" x14ac:dyDescent="0.3">
      <c r="A22" s="14">
        <v>45543</v>
      </c>
      <c r="B22" s="13" t="s">
        <v>11</v>
      </c>
      <c r="C22" s="11"/>
      <c r="D22" s="11"/>
      <c r="E22" s="12">
        <v>360000</v>
      </c>
      <c r="F22" s="11"/>
      <c r="G22" s="10">
        <f t="shared" si="0"/>
        <v>63292500</v>
      </c>
    </row>
    <row r="23" spans="1:7" s="9" customFormat="1" ht="18.75" x14ac:dyDescent="0.3">
      <c r="A23" s="14">
        <v>45543</v>
      </c>
      <c r="B23" s="13" t="s">
        <v>109</v>
      </c>
      <c r="C23" s="11"/>
      <c r="D23" s="11"/>
      <c r="E23" s="12">
        <v>100000</v>
      </c>
      <c r="F23" s="28"/>
      <c r="G23" s="10">
        <f t="shared" si="0"/>
        <v>63192500</v>
      </c>
    </row>
    <row r="24" spans="1:7" s="9" customFormat="1" ht="18.75" x14ac:dyDescent="0.3">
      <c r="A24" s="14">
        <v>45543</v>
      </c>
      <c r="B24" s="13" t="s">
        <v>9</v>
      </c>
      <c r="C24" s="11"/>
      <c r="D24" s="11"/>
      <c r="E24" s="12">
        <v>60000</v>
      </c>
      <c r="F24" s="28"/>
      <c r="G24" s="10">
        <f t="shared" si="0"/>
        <v>63132500</v>
      </c>
    </row>
    <row r="25" spans="1:7" s="9" customFormat="1" ht="18.75" x14ac:dyDescent="0.3">
      <c r="A25" s="14">
        <v>45543</v>
      </c>
      <c r="B25" s="13" t="s">
        <v>1</v>
      </c>
      <c r="C25" s="11"/>
      <c r="D25" s="11"/>
      <c r="E25" s="12">
        <v>100000</v>
      </c>
      <c r="F25" s="28"/>
      <c r="G25" s="10">
        <f t="shared" si="0"/>
        <v>63032500</v>
      </c>
    </row>
    <row r="26" spans="1:7" s="9" customFormat="1" ht="18.75" x14ac:dyDescent="0.3">
      <c r="A26" s="14">
        <v>45543</v>
      </c>
      <c r="B26" s="13" t="s">
        <v>8</v>
      </c>
      <c r="C26" s="11"/>
      <c r="D26" s="11"/>
      <c r="E26" s="12">
        <v>44000</v>
      </c>
      <c r="F26" s="28"/>
      <c r="G26" s="10">
        <f t="shared" si="0"/>
        <v>62988500</v>
      </c>
    </row>
    <row r="27" spans="1:7" s="9" customFormat="1" ht="18.75" x14ac:dyDescent="0.3">
      <c r="A27" s="14">
        <v>45543</v>
      </c>
      <c r="B27" s="26" t="s">
        <v>90</v>
      </c>
      <c r="C27" s="11"/>
      <c r="D27" s="11"/>
      <c r="E27" s="12"/>
      <c r="F27" s="11">
        <v>300000</v>
      </c>
      <c r="G27" s="10">
        <f t="shared" si="0"/>
        <v>62688500</v>
      </c>
    </row>
    <row r="28" spans="1:7" s="9" customFormat="1" ht="18.75" x14ac:dyDescent="0.3">
      <c r="A28" s="14">
        <v>45543</v>
      </c>
      <c r="B28" s="13" t="s">
        <v>80</v>
      </c>
      <c r="C28" s="11"/>
      <c r="D28" s="11"/>
      <c r="E28" s="12"/>
      <c r="F28" s="11">
        <v>46000</v>
      </c>
      <c r="G28" s="10">
        <f t="shared" si="0"/>
        <v>62642500</v>
      </c>
    </row>
    <row r="29" spans="1:7" s="9" customFormat="1" ht="18.75" x14ac:dyDescent="0.3">
      <c r="A29" s="14">
        <v>45543</v>
      </c>
      <c r="B29" s="13" t="s">
        <v>53</v>
      </c>
      <c r="C29" s="11"/>
      <c r="D29" s="11"/>
      <c r="E29" s="12"/>
      <c r="F29" s="11">
        <v>45000</v>
      </c>
      <c r="G29" s="10">
        <f t="shared" si="0"/>
        <v>62597500</v>
      </c>
    </row>
    <row r="30" spans="1:7" s="9" customFormat="1" ht="18.75" x14ac:dyDescent="0.3">
      <c r="A30" s="14">
        <v>45543</v>
      </c>
      <c r="B30" s="13" t="s">
        <v>22</v>
      </c>
      <c r="C30" s="11"/>
      <c r="D30" s="11"/>
      <c r="E30" s="12"/>
      <c r="F30" s="11">
        <v>80000</v>
      </c>
      <c r="G30" s="10">
        <f t="shared" si="0"/>
        <v>62517500</v>
      </c>
    </row>
    <row r="31" spans="1:7" s="9" customFormat="1" ht="18.75" x14ac:dyDescent="0.3">
      <c r="A31" s="14">
        <v>45543</v>
      </c>
      <c r="B31" s="13" t="s">
        <v>3</v>
      </c>
      <c r="C31" s="11"/>
      <c r="D31" s="11"/>
      <c r="E31" s="12"/>
      <c r="F31" s="11">
        <v>15000</v>
      </c>
      <c r="G31" s="10">
        <f t="shared" si="0"/>
        <v>62502500</v>
      </c>
    </row>
    <row r="32" spans="1:7" s="9" customFormat="1" ht="18.75" x14ac:dyDescent="0.3">
      <c r="A32" s="14">
        <v>45543</v>
      </c>
      <c r="B32" s="13" t="s">
        <v>89</v>
      </c>
      <c r="C32" s="11"/>
      <c r="D32" s="11"/>
      <c r="E32" s="12"/>
      <c r="F32" s="11">
        <v>10000</v>
      </c>
      <c r="G32" s="10">
        <f t="shared" si="0"/>
        <v>62492500</v>
      </c>
    </row>
    <row r="33" spans="1:7" s="9" customFormat="1" ht="18.75" x14ac:dyDescent="0.3">
      <c r="A33" s="14">
        <v>45543</v>
      </c>
      <c r="B33" s="13" t="s">
        <v>1</v>
      </c>
      <c r="C33" s="11"/>
      <c r="D33" s="11"/>
      <c r="E33" s="12"/>
      <c r="F33" s="28">
        <v>10000</v>
      </c>
      <c r="G33" s="10">
        <f t="shared" si="0"/>
        <v>62482500</v>
      </c>
    </row>
    <row r="34" spans="1:7" s="9" customFormat="1" ht="18.75" x14ac:dyDescent="0.3">
      <c r="A34" s="14">
        <v>45550</v>
      </c>
      <c r="B34" s="13" t="s">
        <v>107</v>
      </c>
      <c r="C34" s="11"/>
      <c r="D34" s="11"/>
      <c r="E34" s="12">
        <v>1320000</v>
      </c>
      <c r="F34" s="28"/>
      <c r="G34" s="10">
        <f t="shared" si="0"/>
        <v>61162500</v>
      </c>
    </row>
    <row r="35" spans="1:7" s="9" customFormat="1" ht="18.75" x14ac:dyDescent="0.3">
      <c r="A35" s="14">
        <v>45550</v>
      </c>
      <c r="B35" s="13" t="s">
        <v>96</v>
      </c>
      <c r="C35" s="11"/>
      <c r="D35" s="11"/>
      <c r="E35" s="12">
        <v>100000</v>
      </c>
      <c r="F35" s="28"/>
      <c r="G35" s="10">
        <f t="shared" si="0"/>
        <v>61062500</v>
      </c>
    </row>
    <row r="36" spans="1:7" s="9" customFormat="1" ht="18.75" x14ac:dyDescent="0.3">
      <c r="A36" s="14">
        <v>45550</v>
      </c>
      <c r="B36" s="13" t="s">
        <v>11</v>
      </c>
      <c r="C36" s="11"/>
      <c r="D36" s="11"/>
      <c r="E36" s="12">
        <v>360000</v>
      </c>
      <c r="F36" s="28"/>
      <c r="G36" s="10">
        <f t="shared" si="0"/>
        <v>60702500</v>
      </c>
    </row>
    <row r="37" spans="1:7" s="9" customFormat="1" ht="18.75" x14ac:dyDescent="0.3">
      <c r="A37" s="14">
        <v>45550</v>
      </c>
      <c r="B37" s="13" t="s">
        <v>10</v>
      </c>
      <c r="C37" s="11"/>
      <c r="D37" s="11"/>
      <c r="E37" s="12">
        <v>144000</v>
      </c>
      <c r="F37" s="28"/>
      <c r="G37" s="10">
        <f t="shared" si="0"/>
        <v>60558500</v>
      </c>
    </row>
    <row r="38" spans="1:7" s="9" customFormat="1" ht="18.75" x14ac:dyDescent="0.3">
      <c r="A38" s="14">
        <v>45550</v>
      </c>
      <c r="B38" s="26" t="s">
        <v>9</v>
      </c>
      <c r="C38" s="11"/>
      <c r="D38" s="11"/>
      <c r="E38" s="12">
        <v>60000</v>
      </c>
      <c r="F38" s="11"/>
      <c r="G38" s="10">
        <f t="shared" si="0"/>
        <v>60498500</v>
      </c>
    </row>
    <row r="39" spans="1:7" s="9" customFormat="1" ht="18.75" x14ac:dyDescent="0.3">
      <c r="A39" s="14">
        <v>45550</v>
      </c>
      <c r="B39" s="13" t="s">
        <v>8</v>
      </c>
      <c r="C39" s="11"/>
      <c r="D39" s="11"/>
      <c r="E39" s="12">
        <v>44000</v>
      </c>
      <c r="F39" s="11"/>
      <c r="G39" s="10">
        <f t="shared" si="0"/>
        <v>60454500</v>
      </c>
    </row>
    <row r="40" spans="1:7" s="9" customFormat="1" ht="18.75" x14ac:dyDescent="0.3">
      <c r="A40" s="14">
        <v>45554</v>
      </c>
      <c r="B40" s="26" t="s">
        <v>125</v>
      </c>
      <c r="C40" s="11">
        <v>1600000</v>
      </c>
      <c r="D40" s="11"/>
      <c r="E40" s="12"/>
      <c r="F40" s="11"/>
      <c r="G40" s="10">
        <f t="shared" si="0"/>
        <v>62054500</v>
      </c>
    </row>
    <row r="41" spans="1:7" s="9" customFormat="1" ht="18.75" x14ac:dyDescent="0.3">
      <c r="A41" s="14">
        <v>45557</v>
      </c>
      <c r="B41" s="13" t="s">
        <v>107</v>
      </c>
      <c r="C41" s="11"/>
      <c r="D41" s="11"/>
      <c r="E41" s="12">
        <v>1320000</v>
      </c>
      <c r="F41" s="11"/>
      <c r="G41" s="10">
        <f t="shared" si="0"/>
        <v>60734500</v>
      </c>
    </row>
    <row r="42" spans="1:7" s="9" customFormat="1" ht="18.75" x14ac:dyDescent="0.3">
      <c r="A42" s="14">
        <v>45557</v>
      </c>
      <c r="B42" s="13" t="s">
        <v>96</v>
      </c>
      <c r="C42" s="11"/>
      <c r="D42" s="11"/>
      <c r="E42" s="12">
        <v>100000</v>
      </c>
      <c r="F42" s="11"/>
      <c r="G42" s="10">
        <f t="shared" si="0"/>
        <v>60634500</v>
      </c>
    </row>
    <row r="43" spans="1:7" s="9" customFormat="1" ht="18.75" x14ac:dyDescent="0.3">
      <c r="A43" s="14">
        <v>45557</v>
      </c>
      <c r="B43" s="13" t="s">
        <v>11</v>
      </c>
      <c r="C43" s="11"/>
      <c r="D43" s="11"/>
      <c r="E43" s="12">
        <v>360000</v>
      </c>
      <c r="F43" s="11"/>
      <c r="G43" s="10">
        <f t="shared" si="0"/>
        <v>60274500</v>
      </c>
    </row>
    <row r="44" spans="1:7" s="9" customFormat="1" ht="18.75" x14ac:dyDescent="0.3">
      <c r="A44" s="14">
        <v>45557</v>
      </c>
      <c r="B44" s="13" t="s">
        <v>10</v>
      </c>
      <c r="C44" s="11"/>
      <c r="D44" s="11"/>
      <c r="E44" s="12">
        <v>144000</v>
      </c>
      <c r="F44" s="11"/>
      <c r="G44" s="10">
        <f t="shared" si="0"/>
        <v>60130500</v>
      </c>
    </row>
    <row r="45" spans="1:7" s="9" customFormat="1" ht="18.75" x14ac:dyDescent="0.3">
      <c r="A45" s="14">
        <v>45557</v>
      </c>
      <c r="B45" s="26" t="s">
        <v>9</v>
      </c>
      <c r="C45" s="11"/>
      <c r="D45" s="11"/>
      <c r="E45" s="12">
        <v>60000</v>
      </c>
      <c r="F45" s="11"/>
      <c r="G45" s="10">
        <f t="shared" si="0"/>
        <v>60070500</v>
      </c>
    </row>
    <row r="46" spans="1:7" s="9" customFormat="1" ht="18.75" x14ac:dyDescent="0.3">
      <c r="A46" s="14">
        <v>45557</v>
      </c>
      <c r="B46" s="13" t="s">
        <v>8</v>
      </c>
      <c r="C46" s="11"/>
      <c r="D46" s="11"/>
      <c r="E46" s="12">
        <v>44000</v>
      </c>
      <c r="F46" s="11"/>
      <c r="G46" s="10">
        <f t="shared" si="0"/>
        <v>60026500</v>
      </c>
    </row>
    <row r="47" spans="1:7" x14ac:dyDescent="0.2">
      <c r="A47" s="42" t="s">
        <v>124</v>
      </c>
      <c r="B47" s="43"/>
      <c r="C47" s="8">
        <f>SUM(C6:C46)</f>
        <v>4200000</v>
      </c>
      <c r="D47" s="8">
        <f>SUM(D6:D46)</f>
        <v>0</v>
      </c>
      <c r="E47" s="8">
        <f>SUM(E6:E46)</f>
        <v>8304000</v>
      </c>
      <c r="F47" s="8">
        <f>SUM(F6:F46)</f>
        <v>1005000</v>
      </c>
      <c r="G47" s="46">
        <f>G5+C48-E48</f>
        <v>60026500</v>
      </c>
    </row>
    <row r="48" spans="1:7" ht="15" thickBot="1" x14ac:dyDescent="0.25">
      <c r="A48" s="44"/>
      <c r="B48" s="45"/>
      <c r="C48" s="48">
        <f>SUM(C47:D47)</f>
        <v>4200000</v>
      </c>
      <c r="D48" s="48"/>
      <c r="E48" s="48">
        <f>E47+F47</f>
        <v>9309000</v>
      </c>
      <c r="F48" s="48"/>
      <c r="G48" s="47"/>
    </row>
    <row r="49" spans="2:6" s="1" customFormat="1" ht="15" thickTop="1" x14ac:dyDescent="0.2">
      <c r="B49" s="7"/>
      <c r="D49" s="3"/>
      <c r="E49" s="3"/>
      <c r="F49" s="3"/>
    </row>
    <row r="50" spans="2:6" s="1" customFormat="1" x14ac:dyDescent="0.2">
      <c r="D50" s="3"/>
      <c r="E50" s="6"/>
      <c r="F50" s="5"/>
    </row>
    <row r="51" spans="2:6" s="1" customFormat="1" x14ac:dyDescent="0.2">
      <c r="D51" s="3"/>
      <c r="E51" s="3"/>
      <c r="F51" s="5"/>
    </row>
  </sheetData>
  <mergeCells count="11">
    <mergeCell ref="A5:B5"/>
    <mergeCell ref="A47:B48"/>
    <mergeCell ref="G47:G48"/>
    <mergeCell ref="C48:D48"/>
    <mergeCell ref="E48:F48"/>
    <mergeCell ref="A1:G1"/>
    <mergeCell ref="A3:A4"/>
    <mergeCell ref="B3:B4"/>
    <mergeCell ref="C3:D3"/>
    <mergeCell ref="E3:F3"/>
    <mergeCell ref="G3:G4"/>
  </mergeCells>
  <pageMargins left="0.2" right="0.2" top="0.25" bottom="0.25" header="0.3" footer="0.3"/>
  <pageSetup scale="10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78BC-7EFF-48CC-822D-99684CFB06BE}">
  <dimension ref="A1:H47"/>
  <sheetViews>
    <sheetView topLeftCell="A26" workbookViewId="0">
      <selection activeCell="B37" sqref="B37:E42"/>
    </sheetView>
  </sheetViews>
  <sheetFormatPr defaultColWidth="8.85546875" defaultRowHeight="14.25" x14ac:dyDescent="0.2"/>
  <cols>
    <col min="1" max="1" width="11" style="4" customWidth="1"/>
    <col min="2" max="2" width="45.28515625" style="1" customWidth="1"/>
    <col min="3" max="3" width="14.7109375" style="1" customWidth="1"/>
    <col min="4" max="6" width="14.7109375" style="3" customWidth="1"/>
    <col min="7" max="7" width="15" style="2" customWidth="1"/>
    <col min="8" max="8" width="15.2851562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8" ht="18.75" x14ac:dyDescent="0.2">
      <c r="A1" s="31" t="s">
        <v>130</v>
      </c>
      <c r="B1" s="31"/>
      <c r="C1" s="31"/>
      <c r="D1" s="31"/>
      <c r="E1" s="31"/>
      <c r="F1" s="31"/>
      <c r="G1" s="31"/>
    </row>
    <row r="2" spans="1:8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8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8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8" s="17" customFormat="1" x14ac:dyDescent="0.2">
      <c r="A5" s="40" t="s">
        <v>129</v>
      </c>
      <c r="B5" s="41"/>
      <c r="C5" s="19"/>
      <c r="D5" s="19"/>
      <c r="E5" s="19"/>
      <c r="F5" s="19"/>
      <c r="G5" s="18">
        <f>'T9.24'!G47</f>
        <v>60026500</v>
      </c>
    </row>
    <row r="6" spans="1:8" s="9" customFormat="1" ht="18.75" x14ac:dyDescent="0.3">
      <c r="A6" s="14">
        <v>45567</v>
      </c>
      <c r="B6" s="13" t="s">
        <v>137</v>
      </c>
      <c r="C6" s="11">
        <v>2600000</v>
      </c>
      <c r="D6" s="11"/>
      <c r="E6" s="12"/>
      <c r="F6" s="11"/>
      <c r="G6" s="10">
        <f t="shared" ref="G6:G42" si="0">G5+C6+D6-E6-F6</f>
        <v>62626500</v>
      </c>
    </row>
    <row r="7" spans="1:8" s="9" customFormat="1" ht="18.75" x14ac:dyDescent="0.3">
      <c r="A7" s="14">
        <v>45569</v>
      </c>
      <c r="B7" s="13" t="s">
        <v>138</v>
      </c>
      <c r="C7" s="11">
        <v>4000000</v>
      </c>
      <c r="D7" s="11"/>
      <c r="E7" s="12"/>
      <c r="F7" s="11"/>
      <c r="G7" s="10">
        <f t="shared" si="0"/>
        <v>66626500</v>
      </c>
    </row>
    <row r="8" spans="1:8" s="9" customFormat="1" ht="18.75" x14ac:dyDescent="0.3">
      <c r="A8" s="14">
        <v>45571</v>
      </c>
      <c r="B8" s="26" t="s">
        <v>131</v>
      </c>
      <c r="C8" s="11"/>
      <c r="D8" s="11"/>
      <c r="E8" s="12">
        <v>732000</v>
      </c>
      <c r="F8" s="11"/>
      <c r="G8" s="10">
        <f t="shared" si="0"/>
        <v>65894500</v>
      </c>
      <c r="H8" s="30"/>
    </row>
    <row r="9" spans="1:8" s="9" customFormat="1" ht="18.75" x14ac:dyDescent="0.3">
      <c r="A9" s="14">
        <v>45571</v>
      </c>
      <c r="B9" s="26" t="s">
        <v>51</v>
      </c>
      <c r="C9" s="11"/>
      <c r="D9" s="11"/>
      <c r="E9" s="12">
        <v>75000</v>
      </c>
      <c r="F9" s="11"/>
      <c r="G9" s="10">
        <f t="shared" si="0"/>
        <v>65819500</v>
      </c>
      <c r="H9" s="30"/>
    </row>
    <row r="10" spans="1:8" s="9" customFormat="1" ht="18.75" x14ac:dyDescent="0.3">
      <c r="A10" s="14">
        <v>45571</v>
      </c>
      <c r="B10" s="26" t="s">
        <v>132</v>
      </c>
      <c r="C10" s="11"/>
      <c r="D10" s="11"/>
      <c r="E10" s="12">
        <v>184600</v>
      </c>
      <c r="F10" s="11"/>
      <c r="G10" s="10">
        <f t="shared" si="0"/>
        <v>65634900</v>
      </c>
      <c r="H10" s="30"/>
    </row>
    <row r="11" spans="1:8" s="9" customFormat="1" ht="18.75" x14ac:dyDescent="0.3">
      <c r="A11" s="14">
        <v>45571</v>
      </c>
      <c r="B11" s="26" t="s">
        <v>133</v>
      </c>
      <c r="C11" s="11"/>
      <c r="D11" s="11"/>
      <c r="E11" s="12">
        <v>15000</v>
      </c>
      <c r="F11" s="11"/>
      <c r="G11" s="10">
        <f t="shared" si="0"/>
        <v>65619900</v>
      </c>
      <c r="H11" s="30"/>
    </row>
    <row r="12" spans="1:8" s="9" customFormat="1" ht="18.75" x14ac:dyDescent="0.3">
      <c r="A12" s="14">
        <v>45571</v>
      </c>
      <c r="B12" s="26" t="s">
        <v>17</v>
      </c>
      <c r="C12" s="11"/>
      <c r="D12" s="11"/>
      <c r="E12" s="12">
        <v>10000</v>
      </c>
      <c r="F12" s="11"/>
      <c r="G12" s="10">
        <f t="shared" si="0"/>
        <v>65609900</v>
      </c>
      <c r="H12" s="30"/>
    </row>
    <row r="13" spans="1:8" s="9" customFormat="1" ht="18.75" x14ac:dyDescent="0.3">
      <c r="A13" s="14">
        <v>45571</v>
      </c>
      <c r="B13" s="13" t="s">
        <v>8</v>
      </c>
      <c r="C13" s="11"/>
      <c r="D13" s="11"/>
      <c r="E13" s="15">
        <v>10000</v>
      </c>
      <c r="F13" s="11"/>
      <c r="G13" s="10">
        <f t="shared" si="0"/>
        <v>65599900</v>
      </c>
      <c r="H13" s="30"/>
    </row>
    <row r="14" spans="1:8" s="9" customFormat="1" ht="18.75" x14ac:dyDescent="0.3">
      <c r="A14" s="14">
        <v>45571</v>
      </c>
      <c r="B14" s="13" t="s">
        <v>134</v>
      </c>
      <c r="C14" s="11"/>
      <c r="D14" s="11"/>
      <c r="E14" s="12">
        <v>1320000</v>
      </c>
      <c r="F14" s="28"/>
      <c r="G14" s="10">
        <f t="shared" si="0"/>
        <v>64279900</v>
      </c>
      <c r="H14" s="30"/>
    </row>
    <row r="15" spans="1:8" s="9" customFormat="1" ht="18.75" x14ac:dyDescent="0.3">
      <c r="A15" s="14">
        <v>45571</v>
      </c>
      <c r="B15" s="13" t="s">
        <v>96</v>
      </c>
      <c r="C15" s="11"/>
      <c r="D15" s="11"/>
      <c r="E15" s="12">
        <v>180000</v>
      </c>
      <c r="F15" s="28"/>
      <c r="G15" s="10">
        <f t="shared" si="0"/>
        <v>64099900</v>
      </c>
      <c r="H15" s="30"/>
    </row>
    <row r="16" spans="1:8" s="9" customFormat="1" ht="18.75" x14ac:dyDescent="0.3">
      <c r="A16" s="14">
        <v>45571</v>
      </c>
      <c r="B16" s="13" t="s">
        <v>11</v>
      </c>
      <c r="C16" s="11"/>
      <c r="D16" s="11"/>
      <c r="E16" s="12">
        <v>360000</v>
      </c>
      <c r="F16" s="28"/>
      <c r="G16" s="10">
        <f t="shared" si="0"/>
        <v>63739900</v>
      </c>
      <c r="H16" s="30"/>
    </row>
    <row r="17" spans="1:8" s="9" customFormat="1" ht="18.75" x14ac:dyDescent="0.3">
      <c r="A17" s="14">
        <v>45571</v>
      </c>
      <c r="B17" s="13" t="s">
        <v>109</v>
      </c>
      <c r="C17" s="11"/>
      <c r="D17" s="11"/>
      <c r="E17" s="12">
        <v>100000</v>
      </c>
      <c r="F17" s="28"/>
      <c r="G17" s="10">
        <f t="shared" si="0"/>
        <v>63639900</v>
      </c>
      <c r="H17" s="30"/>
    </row>
    <row r="18" spans="1:8" s="9" customFormat="1" ht="18.75" x14ac:dyDescent="0.3">
      <c r="A18" s="14">
        <v>45571</v>
      </c>
      <c r="B18" s="13" t="s">
        <v>9</v>
      </c>
      <c r="C18" s="11"/>
      <c r="D18" s="11"/>
      <c r="E18" s="12">
        <v>60000</v>
      </c>
      <c r="F18" s="28"/>
      <c r="G18" s="10">
        <f t="shared" si="0"/>
        <v>63579900</v>
      </c>
      <c r="H18" s="30"/>
    </row>
    <row r="19" spans="1:8" s="9" customFormat="1" ht="18.75" x14ac:dyDescent="0.3">
      <c r="A19" s="14">
        <v>45571</v>
      </c>
      <c r="B19" s="13" t="s">
        <v>8</v>
      </c>
      <c r="C19" s="11"/>
      <c r="D19" s="11"/>
      <c r="E19" s="12">
        <v>44000</v>
      </c>
      <c r="F19" s="28"/>
      <c r="G19" s="10">
        <f t="shared" si="0"/>
        <v>63535900</v>
      </c>
      <c r="H19" s="30"/>
    </row>
    <row r="20" spans="1:8" s="9" customFormat="1" ht="18.75" x14ac:dyDescent="0.3">
      <c r="A20" s="14">
        <v>45578</v>
      </c>
      <c r="B20" s="13" t="s">
        <v>134</v>
      </c>
      <c r="C20" s="11"/>
      <c r="D20" s="11"/>
      <c r="E20" s="12">
        <v>1320000</v>
      </c>
      <c r="F20" s="28"/>
      <c r="G20" s="10">
        <f t="shared" si="0"/>
        <v>62215900</v>
      </c>
      <c r="H20" s="30"/>
    </row>
    <row r="21" spans="1:8" s="9" customFormat="1" ht="18.75" x14ac:dyDescent="0.3">
      <c r="A21" s="14">
        <v>45578</v>
      </c>
      <c r="B21" s="13" t="s">
        <v>96</v>
      </c>
      <c r="C21" s="11"/>
      <c r="D21" s="11"/>
      <c r="E21" s="12">
        <v>100000</v>
      </c>
      <c r="F21" s="11"/>
      <c r="G21" s="10">
        <f t="shared" si="0"/>
        <v>62115900</v>
      </c>
      <c r="H21" s="30"/>
    </row>
    <row r="22" spans="1:8" s="9" customFormat="1" ht="18.75" x14ac:dyDescent="0.3">
      <c r="A22" s="14">
        <v>45578</v>
      </c>
      <c r="B22" s="13" t="s">
        <v>11</v>
      </c>
      <c r="C22" s="11"/>
      <c r="D22" s="11"/>
      <c r="E22" s="15">
        <v>360000</v>
      </c>
      <c r="F22" s="11"/>
      <c r="G22" s="10">
        <f t="shared" si="0"/>
        <v>61755900</v>
      </c>
      <c r="H22" s="30"/>
    </row>
    <row r="23" spans="1:8" s="9" customFormat="1" ht="18.75" x14ac:dyDescent="0.3">
      <c r="A23" s="14">
        <v>45578</v>
      </c>
      <c r="B23" s="13" t="s">
        <v>10</v>
      </c>
      <c r="C23" s="11"/>
      <c r="D23" s="11"/>
      <c r="E23" s="12">
        <v>144000</v>
      </c>
      <c r="F23" s="11"/>
      <c r="G23" s="10">
        <f t="shared" si="0"/>
        <v>61611900</v>
      </c>
    </row>
    <row r="24" spans="1:8" s="9" customFormat="1" ht="18.75" x14ac:dyDescent="0.3">
      <c r="A24" s="14">
        <v>45578</v>
      </c>
      <c r="B24" s="13" t="s">
        <v>9</v>
      </c>
      <c r="C24" s="11"/>
      <c r="D24" s="11"/>
      <c r="E24" s="12">
        <v>60000</v>
      </c>
      <c r="F24" s="11"/>
      <c r="G24" s="10">
        <f t="shared" si="0"/>
        <v>61551900</v>
      </c>
    </row>
    <row r="25" spans="1:8" s="9" customFormat="1" ht="18.75" x14ac:dyDescent="0.3">
      <c r="A25" s="14">
        <v>45578</v>
      </c>
      <c r="B25" s="13" t="s">
        <v>8</v>
      </c>
      <c r="C25" s="11"/>
      <c r="D25" s="11"/>
      <c r="E25" s="12">
        <v>44000</v>
      </c>
      <c r="F25" s="28"/>
      <c r="G25" s="10">
        <f t="shared" si="0"/>
        <v>61507900</v>
      </c>
    </row>
    <row r="26" spans="1:8" s="9" customFormat="1" ht="18.75" x14ac:dyDescent="0.3">
      <c r="A26" s="14">
        <v>45585</v>
      </c>
      <c r="B26" s="13" t="s">
        <v>135</v>
      </c>
      <c r="C26" s="11"/>
      <c r="D26" s="11"/>
      <c r="E26" s="12">
        <v>475000</v>
      </c>
      <c r="F26" s="28"/>
      <c r="G26" s="10">
        <f t="shared" si="0"/>
        <v>61032900</v>
      </c>
    </row>
    <row r="27" spans="1:8" s="9" customFormat="1" ht="18.75" x14ac:dyDescent="0.3">
      <c r="A27" s="14">
        <v>45585</v>
      </c>
      <c r="B27" s="13" t="s">
        <v>20</v>
      </c>
      <c r="C27" s="11"/>
      <c r="D27" s="11"/>
      <c r="E27" s="12">
        <v>60000</v>
      </c>
      <c r="F27" s="28"/>
      <c r="G27" s="10">
        <f t="shared" si="0"/>
        <v>60972900</v>
      </c>
    </row>
    <row r="28" spans="1:8" s="9" customFormat="1" ht="18.75" x14ac:dyDescent="0.3">
      <c r="A28" s="14">
        <v>45585</v>
      </c>
      <c r="B28" s="13" t="s">
        <v>19</v>
      </c>
      <c r="C28" s="11"/>
      <c r="D28" s="11"/>
      <c r="E28" s="12">
        <v>228000</v>
      </c>
      <c r="F28" s="28"/>
      <c r="G28" s="10">
        <f t="shared" si="0"/>
        <v>60744900</v>
      </c>
    </row>
    <row r="29" spans="1:8" s="9" customFormat="1" ht="18.75" x14ac:dyDescent="0.3">
      <c r="A29" s="14">
        <v>45585</v>
      </c>
      <c r="B29" s="26" t="s">
        <v>8</v>
      </c>
      <c r="C29" s="11"/>
      <c r="D29" s="11"/>
      <c r="E29" s="12">
        <v>5000</v>
      </c>
      <c r="F29" s="11"/>
      <c r="G29" s="10">
        <f t="shared" si="0"/>
        <v>60739900</v>
      </c>
    </row>
    <row r="30" spans="1:8" s="9" customFormat="1" ht="18.75" x14ac:dyDescent="0.3">
      <c r="A30" s="14">
        <v>45585</v>
      </c>
      <c r="B30" s="13" t="s">
        <v>134</v>
      </c>
      <c r="C30" s="11"/>
      <c r="D30" s="11"/>
      <c r="E30" s="12">
        <v>1320000</v>
      </c>
      <c r="F30" s="11"/>
      <c r="G30" s="10">
        <f t="shared" si="0"/>
        <v>59419900</v>
      </c>
    </row>
    <row r="31" spans="1:8" s="9" customFormat="1" ht="18.75" x14ac:dyDescent="0.3">
      <c r="A31" s="14">
        <v>45585</v>
      </c>
      <c r="B31" s="13" t="s">
        <v>96</v>
      </c>
      <c r="C31" s="11"/>
      <c r="D31" s="11"/>
      <c r="E31" s="12">
        <v>200000</v>
      </c>
      <c r="F31" s="11"/>
      <c r="G31" s="10">
        <f t="shared" si="0"/>
        <v>59219900</v>
      </c>
    </row>
    <row r="32" spans="1:8" s="9" customFormat="1" ht="18.75" x14ac:dyDescent="0.3">
      <c r="A32" s="14">
        <v>45585</v>
      </c>
      <c r="B32" s="13" t="s">
        <v>11</v>
      </c>
      <c r="C32" s="11"/>
      <c r="D32" s="11"/>
      <c r="E32" s="12">
        <v>360000</v>
      </c>
      <c r="F32" s="11"/>
      <c r="G32" s="10">
        <f t="shared" si="0"/>
        <v>58859900</v>
      </c>
    </row>
    <row r="33" spans="1:7" s="9" customFormat="1" ht="18.75" x14ac:dyDescent="0.3">
      <c r="A33" s="14">
        <v>45585</v>
      </c>
      <c r="B33" s="13" t="s">
        <v>109</v>
      </c>
      <c r="C33" s="11"/>
      <c r="D33" s="11"/>
      <c r="E33" s="12">
        <v>100000</v>
      </c>
      <c r="F33" s="11"/>
      <c r="G33" s="10">
        <f t="shared" si="0"/>
        <v>58759900</v>
      </c>
    </row>
    <row r="34" spans="1:7" s="9" customFormat="1" ht="18.75" x14ac:dyDescent="0.3">
      <c r="A34" s="14">
        <v>45585</v>
      </c>
      <c r="B34" s="13" t="s">
        <v>9</v>
      </c>
      <c r="C34" s="11"/>
      <c r="D34" s="11"/>
      <c r="E34" s="12">
        <v>60000</v>
      </c>
      <c r="F34" s="11"/>
      <c r="G34" s="10">
        <f t="shared" si="0"/>
        <v>58699900</v>
      </c>
    </row>
    <row r="35" spans="1:7" s="9" customFormat="1" ht="18.75" x14ac:dyDescent="0.3">
      <c r="A35" s="14">
        <v>45585</v>
      </c>
      <c r="B35" s="13" t="s">
        <v>136</v>
      </c>
      <c r="C35" s="11"/>
      <c r="D35" s="11"/>
      <c r="E35" s="12">
        <v>100000</v>
      </c>
      <c r="F35" s="28"/>
      <c r="G35" s="10">
        <f t="shared" si="0"/>
        <v>58599900</v>
      </c>
    </row>
    <row r="36" spans="1:7" s="9" customFormat="1" ht="18.75" x14ac:dyDescent="0.3">
      <c r="A36" s="14">
        <v>45585</v>
      </c>
      <c r="B36" s="13" t="s">
        <v>8</v>
      </c>
      <c r="C36" s="11"/>
      <c r="D36" s="11"/>
      <c r="E36" s="12">
        <v>44000</v>
      </c>
      <c r="F36" s="28"/>
      <c r="G36" s="10">
        <f t="shared" si="0"/>
        <v>58555900</v>
      </c>
    </row>
    <row r="37" spans="1:7" s="9" customFormat="1" ht="18.75" x14ac:dyDescent="0.3">
      <c r="A37" s="14">
        <v>45592</v>
      </c>
      <c r="B37" s="13" t="s">
        <v>134</v>
      </c>
      <c r="C37" s="11"/>
      <c r="D37" s="11"/>
      <c r="E37" s="12">
        <v>1320000</v>
      </c>
      <c r="F37" s="28"/>
      <c r="G37" s="10">
        <f t="shared" si="0"/>
        <v>57235900</v>
      </c>
    </row>
    <row r="38" spans="1:7" s="9" customFormat="1" ht="18.75" x14ac:dyDescent="0.3">
      <c r="A38" s="14">
        <v>45592</v>
      </c>
      <c r="B38" s="13" t="s">
        <v>96</v>
      </c>
      <c r="C38" s="11"/>
      <c r="D38" s="11"/>
      <c r="E38" s="12">
        <v>100000</v>
      </c>
      <c r="F38" s="28"/>
      <c r="G38" s="10">
        <f t="shared" si="0"/>
        <v>57135900</v>
      </c>
    </row>
    <row r="39" spans="1:7" s="9" customFormat="1" ht="18.75" x14ac:dyDescent="0.3">
      <c r="A39" s="14">
        <v>45592</v>
      </c>
      <c r="B39" s="13" t="s">
        <v>11</v>
      </c>
      <c r="C39" s="11"/>
      <c r="D39" s="11"/>
      <c r="E39" s="15">
        <v>360000</v>
      </c>
      <c r="F39" s="28"/>
      <c r="G39" s="10">
        <f t="shared" si="0"/>
        <v>56775900</v>
      </c>
    </row>
    <row r="40" spans="1:7" s="9" customFormat="1" ht="18.75" x14ac:dyDescent="0.3">
      <c r="A40" s="14">
        <v>45592</v>
      </c>
      <c r="B40" s="13" t="s">
        <v>10</v>
      </c>
      <c r="C40" s="11"/>
      <c r="D40" s="11"/>
      <c r="E40" s="12">
        <v>144000</v>
      </c>
      <c r="F40" s="11"/>
      <c r="G40" s="10">
        <f t="shared" si="0"/>
        <v>56631900</v>
      </c>
    </row>
    <row r="41" spans="1:7" s="9" customFormat="1" ht="18.75" x14ac:dyDescent="0.3">
      <c r="A41" s="14">
        <v>45592</v>
      </c>
      <c r="B41" s="13" t="s">
        <v>9</v>
      </c>
      <c r="C41" s="11"/>
      <c r="D41" s="11"/>
      <c r="E41" s="12">
        <v>60000</v>
      </c>
      <c r="F41" s="11"/>
      <c r="G41" s="10">
        <f t="shared" si="0"/>
        <v>56571900</v>
      </c>
    </row>
    <row r="42" spans="1:7" s="9" customFormat="1" ht="18.75" x14ac:dyDescent="0.3">
      <c r="A42" s="14">
        <v>45592</v>
      </c>
      <c r="B42" s="13" t="s">
        <v>8</v>
      </c>
      <c r="C42" s="11"/>
      <c r="D42" s="11"/>
      <c r="E42" s="12">
        <v>44000</v>
      </c>
      <c r="F42" s="11"/>
      <c r="G42" s="10">
        <f t="shared" si="0"/>
        <v>56527900</v>
      </c>
    </row>
    <row r="43" spans="1:7" x14ac:dyDescent="0.2">
      <c r="A43" s="42" t="s">
        <v>140</v>
      </c>
      <c r="B43" s="43"/>
      <c r="C43" s="8">
        <f>SUM(C6:C42)</f>
        <v>6600000</v>
      </c>
      <c r="D43" s="8">
        <f>SUM(D6:D42)</f>
        <v>0</v>
      </c>
      <c r="E43" s="8">
        <f>SUM(E6:E42)</f>
        <v>10098600</v>
      </c>
      <c r="F43" s="8">
        <f>SUM(F6:F42)</f>
        <v>0</v>
      </c>
      <c r="G43" s="46">
        <f>G5+C44-E44</f>
        <v>56527900</v>
      </c>
    </row>
    <row r="44" spans="1:7" ht="15" thickBot="1" x14ac:dyDescent="0.25">
      <c r="A44" s="44"/>
      <c r="B44" s="45"/>
      <c r="C44" s="48">
        <f>SUM(C43:D43)</f>
        <v>6600000</v>
      </c>
      <c r="D44" s="48"/>
      <c r="E44" s="48">
        <f>E43+F43</f>
        <v>10098600</v>
      </c>
      <c r="F44" s="48"/>
      <c r="G44" s="47"/>
    </row>
    <row r="45" spans="1:7" ht="15" thickTop="1" x14ac:dyDescent="0.2">
      <c r="A45" s="1"/>
      <c r="B45" s="7"/>
      <c r="G45" s="1"/>
    </row>
    <row r="46" spans="1:7" x14ac:dyDescent="0.2">
      <c r="A46" s="1"/>
      <c r="E46" s="6"/>
      <c r="F46" s="5"/>
      <c r="G46" s="1"/>
    </row>
    <row r="47" spans="1:7" x14ac:dyDescent="0.2">
      <c r="A47" s="1"/>
      <c r="F47" s="5"/>
      <c r="G47" s="1"/>
    </row>
  </sheetData>
  <sortState xmlns:xlrd2="http://schemas.microsoft.com/office/spreadsheetml/2017/richdata2" ref="A6:H42">
    <sortCondition ref="A42"/>
  </sortState>
  <mergeCells count="11">
    <mergeCell ref="A1:G1"/>
    <mergeCell ref="A3:A4"/>
    <mergeCell ref="B3:B4"/>
    <mergeCell ref="C3:D3"/>
    <mergeCell ref="E3:F3"/>
    <mergeCell ref="G3:G4"/>
    <mergeCell ref="A5:B5"/>
    <mergeCell ref="A43:B44"/>
    <mergeCell ref="G43:G44"/>
    <mergeCell ref="C44:D44"/>
    <mergeCell ref="E44:F4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E62B3-9659-4832-A92E-1C06133A7E0C}">
  <dimension ref="A1:G33"/>
  <sheetViews>
    <sheetView workbookViewId="0">
      <selection activeCell="B22" sqref="B22:E28"/>
    </sheetView>
  </sheetViews>
  <sheetFormatPr defaultColWidth="8.85546875" defaultRowHeight="14.25" x14ac:dyDescent="0.2"/>
  <cols>
    <col min="1" max="1" width="11" style="4" customWidth="1"/>
    <col min="2" max="2" width="43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143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139</v>
      </c>
      <c r="B5" s="41"/>
      <c r="C5" s="19"/>
      <c r="D5" s="19"/>
      <c r="E5" s="19"/>
      <c r="F5" s="19"/>
      <c r="G5" s="18">
        <f>'T10.24'!G43</f>
        <v>56527900</v>
      </c>
    </row>
    <row r="6" spans="1:7" s="9" customFormat="1" ht="18.75" x14ac:dyDescent="0.3">
      <c r="A6" s="14">
        <v>45599</v>
      </c>
      <c r="B6" s="26" t="s">
        <v>141</v>
      </c>
      <c r="C6" s="11">
        <v>2600000</v>
      </c>
      <c r="D6" s="11"/>
      <c r="E6" s="12"/>
      <c r="F6" s="11"/>
      <c r="G6" s="10">
        <f t="shared" ref="G6:G28" si="0">G5+C6+D6-E6-F6</f>
        <v>59127900</v>
      </c>
    </row>
    <row r="7" spans="1:7" s="9" customFormat="1" ht="18.75" x14ac:dyDescent="0.3">
      <c r="A7" s="14">
        <v>45599</v>
      </c>
      <c r="B7" s="26" t="s">
        <v>134</v>
      </c>
      <c r="C7" s="11"/>
      <c r="D7" s="11"/>
      <c r="E7" s="12">
        <v>1320000</v>
      </c>
      <c r="F7" s="11"/>
      <c r="G7" s="10">
        <f t="shared" si="0"/>
        <v>57807900</v>
      </c>
    </row>
    <row r="8" spans="1:7" s="9" customFormat="1" ht="18.75" x14ac:dyDescent="0.3">
      <c r="A8" s="14">
        <v>45599</v>
      </c>
      <c r="B8" s="26" t="s">
        <v>96</v>
      </c>
      <c r="C8" s="11"/>
      <c r="D8" s="11"/>
      <c r="E8" s="12">
        <v>180000</v>
      </c>
      <c r="F8" s="11"/>
      <c r="G8" s="10">
        <f t="shared" si="0"/>
        <v>57627900</v>
      </c>
    </row>
    <row r="9" spans="1:7" s="9" customFormat="1" ht="18.75" x14ac:dyDescent="0.3">
      <c r="A9" s="14">
        <v>45599</v>
      </c>
      <c r="B9" s="26" t="s">
        <v>11</v>
      </c>
      <c r="C9" s="11"/>
      <c r="D9" s="11"/>
      <c r="E9" s="12">
        <v>360000</v>
      </c>
      <c r="F9" s="11"/>
      <c r="G9" s="10">
        <f t="shared" si="0"/>
        <v>57267900</v>
      </c>
    </row>
    <row r="10" spans="1:7" s="9" customFormat="1" ht="18.75" x14ac:dyDescent="0.3">
      <c r="A10" s="14">
        <v>45599</v>
      </c>
      <c r="B10" s="13" t="s">
        <v>109</v>
      </c>
      <c r="C10" s="11"/>
      <c r="D10" s="11"/>
      <c r="E10" s="15">
        <v>100000</v>
      </c>
      <c r="F10" s="11"/>
      <c r="G10" s="10">
        <f t="shared" si="0"/>
        <v>57167900</v>
      </c>
    </row>
    <row r="11" spans="1:7" s="9" customFormat="1" ht="18.75" x14ac:dyDescent="0.3">
      <c r="A11" s="14">
        <v>45599</v>
      </c>
      <c r="B11" s="13" t="s">
        <v>9</v>
      </c>
      <c r="C11" s="11"/>
      <c r="D11" s="11"/>
      <c r="E11" s="12">
        <v>60000</v>
      </c>
      <c r="F11" s="28"/>
      <c r="G11" s="10">
        <f t="shared" si="0"/>
        <v>57107900</v>
      </c>
    </row>
    <row r="12" spans="1:7" s="9" customFormat="1" ht="18.75" x14ac:dyDescent="0.3">
      <c r="A12" s="14">
        <v>45599</v>
      </c>
      <c r="B12" s="13" t="s">
        <v>8</v>
      </c>
      <c r="C12" s="11"/>
      <c r="D12" s="11"/>
      <c r="E12" s="12">
        <v>44000</v>
      </c>
      <c r="F12" s="28"/>
      <c r="G12" s="10">
        <f t="shared" si="0"/>
        <v>57063900</v>
      </c>
    </row>
    <row r="13" spans="1:7" s="9" customFormat="1" ht="18.75" x14ac:dyDescent="0.3">
      <c r="A13" s="14">
        <v>45600</v>
      </c>
      <c r="B13" s="26" t="s">
        <v>142</v>
      </c>
      <c r="C13" s="11">
        <v>1800000</v>
      </c>
      <c r="D13" s="11"/>
      <c r="E13" s="12"/>
      <c r="F13" s="11"/>
      <c r="G13" s="10">
        <f t="shared" si="0"/>
        <v>58863900</v>
      </c>
    </row>
    <row r="14" spans="1:7" s="9" customFormat="1" ht="18.75" x14ac:dyDescent="0.3">
      <c r="A14" s="14">
        <v>45606</v>
      </c>
      <c r="B14" s="13" t="s">
        <v>134</v>
      </c>
      <c r="C14" s="11"/>
      <c r="D14" s="11"/>
      <c r="E14" s="12">
        <v>1320000</v>
      </c>
      <c r="F14" s="28"/>
      <c r="G14" s="10">
        <f t="shared" si="0"/>
        <v>57543900</v>
      </c>
    </row>
    <row r="15" spans="1:7" s="9" customFormat="1" ht="18.75" x14ac:dyDescent="0.3">
      <c r="A15" s="14">
        <v>45606</v>
      </c>
      <c r="B15" s="13" t="s">
        <v>96</v>
      </c>
      <c r="C15" s="11"/>
      <c r="D15" s="11"/>
      <c r="E15" s="12">
        <v>100000</v>
      </c>
      <c r="F15" s="28"/>
      <c r="G15" s="10">
        <f t="shared" si="0"/>
        <v>57443900</v>
      </c>
    </row>
    <row r="16" spans="1:7" s="9" customFormat="1" ht="18.75" x14ac:dyDescent="0.3">
      <c r="A16" s="14">
        <v>45606</v>
      </c>
      <c r="B16" s="13" t="s">
        <v>11</v>
      </c>
      <c r="C16" s="11"/>
      <c r="D16" s="11"/>
      <c r="E16" s="15">
        <v>360000</v>
      </c>
      <c r="F16" s="28"/>
      <c r="G16" s="10">
        <f t="shared" si="0"/>
        <v>57083900</v>
      </c>
    </row>
    <row r="17" spans="1:7" s="9" customFormat="1" ht="18.75" x14ac:dyDescent="0.3">
      <c r="A17" s="14">
        <v>45606</v>
      </c>
      <c r="B17" s="13" t="s">
        <v>10</v>
      </c>
      <c r="C17" s="11"/>
      <c r="D17" s="11"/>
      <c r="E17" s="12">
        <v>144000</v>
      </c>
      <c r="F17" s="28"/>
      <c r="G17" s="10">
        <f t="shared" si="0"/>
        <v>56939900</v>
      </c>
    </row>
    <row r="18" spans="1:7" s="9" customFormat="1" ht="18.75" x14ac:dyDescent="0.3">
      <c r="A18" s="14">
        <v>45606</v>
      </c>
      <c r="B18" s="13" t="s">
        <v>9</v>
      </c>
      <c r="C18" s="11"/>
      <c r="D18" s="11"/>
      <c r="E18" s="12">
        <v>60000</v>
      </c>
      <c r="F18" s="28"/>
      <c r="G18" s="10">
        <f t="shared" si="0"/>
        <v>56879900</v>
      </c>
    </row>
    <row r="19" spans="1:7" s="9" customFormat="1" ht="18.75" x14ac:dyDescent="0.3">
      <c r="A19" s="14">
        <v>45606</v>
      </c>
      <c r="B19" s="13" t="s">
        <v>8</v>
      </c>
      <c r="C19" s="11"/>
      <c r="D19" s="11"/>
      <c r="E19" s="12">
        <v>44000</v>
      </c>
      <c r="F19" s="11"/>
      <c r="G19" s="10">
        <f t="shared" si="0"/>
        <v>56835900</v>
      </c>
    </row>
    <row r="20" spans="1:7" s="9" customFormat="1" ht="18.75" x14ac:dyDescent="0.3">
      <c r="A20" s="14">
        <v>45629</v>
      </c>
      <c r="B20" s="26" t="s">
        <v>144</v>
      </c>
      <c r="C20" s="11">
        <v>2600000</v>
      </c>
      <c r="D20" s="11"/>
      <c r="E20" s="12"/>
      <c r="F20" s="11"/>
      <c r="G20" s="10">
        <f t="shared" si="0"/>
        <v>59435900</v>
      </c>
    </row>
    <row r="21" spans="1:7" s="9" customFormat="1" ht="18.75" x14ac:dyDescent="0.3">
      <c r="A21" s="14">
        <v>45630</v>
      </c>
      <c r="B21" s="13" t="s">
        <v>145</v>
      </c>
      <c r="C21" s="11">
        <v>1900000</v>
      </c>
      <c r="D21" s="11"/>
      <c r="E21" s="12"/>
      <c r="F21" s="11"/>
      <c r="G21" s="10">
        <f t="shared" si="0"/>
        <v>61335900</v>
      </c>
    </row>
    <row r="22" spans="1:7" s="9" customFormat="1" ht="18.75" x14ac:dyDescent="0.3">
      <c r="A22" s="14">
        <v>45634</v>
      </c>
      <c r="B22" s="13" t="s">
        <v>134</v>
      </c>
      <c r="C22" s="11"/>
      <c r="D22" s="11"/>
      <c r="E22" s="12">
        <v>1320000</v>
      </c>
      <c r="F22" s="11"/>
      <c r="G22" s="10">
        <f t="shared" si="0"/>
        <v>60015900</v>
      </c>
    </row>
    <row r="23" spans="1:7" s="9" customFormat="1" ht="18.75" x14ac:dyDescent="0.3">
      <c r="A23" s="14">
        <v>45634</v>
      </c>
      <c r="B23" s="13" t="s">
        <v>96</v>
      </c>
      <c r="C23" s="11"/>
      <c r="D23" s="11"/>
      <c r="E23" s="12">
        <v>200000</v>
      </c>
      <c r="F23" s="11"/>
      <c r="G23" s="10">
        <f t="shared" si="0"/>
        <v>59815900</v>
      </c>
    </row>
    <row r="24" spans="1:7" s="9" customFormat="1" ht="18.75" x14ac:dyDescent="0.3">
      <c r="A24" s="14">
        <v>45634</v>
      </c>
      <c r="B24" s="13" t="s">
        <v>11</v>
      </c>
      <c r="C24" s="11"/>
      <c r="D24" s="11"/>
      <c r="E24" s="15">
        <v>360000</v>
      </c>
      <c r="F24" s="11"/>
      <c r="G24" s="10">
        <f t="shared" si="0"/>
        <v>59455900</v>
      </c>
    </row>
    <row r="25" spans="1:7" s="9" customFormat="1" ht="18.75" x14ac:dyDescent="0.3">
      <c r="A25" s="14">
        <v>45634</v>
      </c>
      <c r="B25" s="13" t="s">
        <v>109</v>
      </c>
      <c r="C25" s="11"/>
      <c r="D25" s="11"/>
      <c r="E25" s="12">
        <v>100000</v>
      </c>
      <c r="F25" s="28"/>
      <c r="G25" s="10">
        <f t="shared" si="0"/>
        <v>59355900</v>
      </c>
    </row>
    <row r="26" spans="1:7" s="9" customFormat="1" ht="18.75" x14ac:dyDescent="0.3">
      <c r="A26" s="14">
        <v>45634</v>
      </c>
      <c r="B26" s="13" t="s">
        <v>9</v>
      </c>
      <c r="C26" s="11"/>
      <c r="D26" s="11"/>
      <c r="E26" s="12">
        <v>60000</v>
      </c>
      <c r="F26" s="28"/>
      <c r="G26" s="10">
        <f t="shared" si="0"/>
        <v>59295900</v>
      </c>
    </row>
    <row r="27" spans="1:7" s="9" customFormat="1" ht="18.75" x14ac:dyDescent="0.3">
      <c r="A27" s="14">
        <v>45634</v>
      </c>
      <c r="B27" s="13" t="s">
        <v>8</v>
      </c>
      <c r="C27" s="11"/>
      <c r="D27" s="11"/>
      <c r="E27" s="12">
        <v>44000</v>
      </c>
      <c r="F27" s="28"/>
      <c r="G27" s="10">
        <f t="shared" si="0"/>
        <v>59251900</v>
      </c>
    </row>
    <row r="28" spans="1:7" s="9" customFormat="1" ht="18.75" x14ac:dyDescent="0.3">
      <c r="A28" s="14">
        <v>45634</v>
      </c>
      <c r="B28" s="13" t="s">
        <v>1</v>
      </c>
      <c r="C28" s="11"/>
      <c r="D28" s="11"/>
      <c r="E28" s="12">
        <v>100000</v>
      </c>
      <c r="F28" s="28"/>
      <c r="G28" s="10">
        <f t="shared" si="0"/>
        <v>59151900</v>
      </c>
    </row>
    <row r="29" spans="1:7" x14ac:dyDescent="0.2">
      <c r="A29" s="42" t="s">
        <v>146</v>
      </c>
      <c r="B29" s="43"/>
      <c r="C29" s="8">
        <f>SUM(C6:C28)</f>
        <v>8900000</v>
      </c>
      <c r="D29" s="8">
        <f>SUM(D6:D28)</f>
        <v>0</v>
      </c>
      <c r="E29" s="8">
        <f>SUM(E6:E28)</f>
        <v>6276000</v>
      </c>
      <c r="F29" s="8">
        <f>SUM(F6:F28)</f>
        <v>0</v>
      </c>
      <c r="G29" s="46">
        <f>G5+C30-E30</f>
        <v>59151900</v>
      </c>
    </row>
    <row r="30" spans="1:7" ht="15" thickBot="1" x14ac:dyDescent="0.25">
      <c r="A30" s="44"/>
      <c r="B30" s="45"/>
      <c r="C30" s="48">
        <f>SUM(C29:D29)</f>
        <v>8900000</v>
      </c>
      <c r="D30" s="48"/>
      <c r="E30" s="48">
        <f>E29+F29</f>
        <v>6276000</v>
      </c>
      <c r="F30" s="48"/>
      <c r="G30" s="47"/>
    </row>
    <row r="31" spans="1:7" ht="15" thickTop="1" x14ac:dyDescent="0.2">
      <c r="A31" s="1"/>
      <c r="B31" s="7"/>
      <c r="G31" s="1"/>
    </row>
    <row r="32" spans="1:7" x14ac:dyDescent="0.2">
      <c r="A32" s="1"/>
      <c r="E32" s="6"/>
      <c r="F32" s="5"/>
      <c r="G32" s="1"/>
    </row>
    <row r="33" spans="4:6" s="1" customFormat="1" x14ac:dyDescent="0.2">
      <c r="D33" s="3"/>
      <c r="E33" s="3"/>
      <c r="F33" s="5"/>
    </row>
  </sheetData>
  <sortState xmlns:xlrd2="http://schemas.microsoft.com/office/spreadsheetml/2017/richdata2" ref="A6:G28">
    <sortCondition ref="A6:A28"/>
  </sortState>
  <mergeCells count="11">
    <mergeCell ref="A1:G1"/>
    <mergeCell ref="A3:A4"/>
    <mergeCell ref="B3:B4"/>
    <mergeCell ref="C3:D3"/>
    <mergeCell ref="E3:F3"/>
    <mergeCell ref="G3:G4"/>
    <mergeCell ref="A5:B5"/>
    <mergeCell ref="A29:B30"/>
    <mergeCell ref="G29:G30"/>
    <mergeCell ref="C30:D30"/>
    <mergeCell ref="E30:F3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70A13-21D9-4F6E-B06D-13ED5FFAA2E8}">
  <dimension ref="A1:G30"/>
  <sheetViews>
    <sheetView workbookViewId="0">
      <selection sqref="A1:XFD1048576"/>
    </sheetView>
  </sheetViews>
  <sheetFormatPr defaultColWidth="8.85546875" defaultRowHeight="14.25" x14ac:dyDescent="0.2"/>
  <cols>
    <col min="1" max="1" width="11" style="4" customWidth="1"/>
    <col min="2" max="2" width="43" style="1" customWidth="1"/>
    <col min="3" max="3" width="14.7109375" style="1" customWidth="1"/>
    <col min="4" max="6" width="14.7109375" style="3" customWidth="1"/>
    <col min="7" max="7" width="15" style="2" customWidth="1"/>
    <col min="8" max="8" width="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147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148</v>
      </c>
      <c r="B5" s="41"/>
      <c r="C5" s="19"/>
      <c r="D5" s="19"/>
      <c r="E5" s="19"/>
      <c r="F5" s="19"/>
      <c r="G5" s="18">
        <f>'T11,12.24'!G28</f>
        <v>59151900</v>
      </c>
    </row>
    <row r="6" spans="1:7" s="9" customFormat="1" ht="18.75" x14ac:dyDescent="0.3">
      <c r="A6" s="14">
        <v>45662</v>
      </c>
      <c r="B6" s="26" t="s">
        <v>134</v>
      </c>
      <c r="C6" s="11"/>
      <c r="D6" s="11"/>
      <c r="E6" s="12">
        <v>1320000</v>
      </c>
      <c r="F6" s="11"/>
      <c r="G6" s="10">
        <f t="shared" ref="G6:G25" si="0">G5+C6+D6-E6-F6</f>
        <v>57831900</v>
      </c>
    </row>
    <row r="7" spans="1:7" s="9" customFormat="1" ht="18.75" x14ac:dyDescent="0.3">
      <c r="A7" s="14">
        <v>45662</v>
      </c>
      <c r="B7" s="26" t="s">
        <v>96</v>
      </c>
      <c r="C7" s="11"/>
      <c r="D7" s="11"/>
      <c r="E7" s="12">
        <v>180000</v>
      </c>
      <c r="F7" s="11"/>
      <c r="G7" s="10">
        <f t="shared" si="0"/>
        <v>57651900</v>
      </c>
    </row>
    <row r="8" spans="1:7" s="9" customFormat="1" ht="18.75" x14ac:dyDescent="0.3">
      <c r="A8" s="14">
        <v>45662</v>
      </c>
      <c r="B8" s="26" t="s">
        <v>11</v>
      </c>
      <c r="C8" s="11"/>
      <c r="D8" s="11"/>
      <c r="E8" s="12">
        <v>360000</v>
      </c>
      <c r="F8" s="11"/>
      <c r="G8" s="10">
        <f t="shared" si="0"/>
        <v>57291900</v>
      </c>
    </row>
    <row r="9" spans="1:7" s="9" customFormat="1" ht="18.75" x14ac:dyDescent="0.3">
      <c r="A9" s="14">
        <v>45662</v>
      </c>
      <c r="B9" s="13" t="s">
        <v>109</v>
      </c>
      <c r="C9" s="11"/>
      <c r="D9" s="11"/>
      <c r="E9" s="15">
        <v>100000</v>
      </c>
      <c r="F9" s="28"/>
      <c r="G9" s="10">
        <f t="shared" si="0"/>
        <v>57191900</v>
      </c>
    </row>
    <row r="10" spans="1:7" s="9" customFormat="1" ht="18.75" x14ac:dyDescent="0.3">
      <c r="A10" s="14">
        <v>45662</v>
      </c>
      <c r="B10" s="13" t="s">
        <v>9</v>
      </c>
      <c r="C10" s="11"/>
      <c r="D10" s="11"/>
      <c r="E10" s="12">
        <v>60000</v>
      </c>
      <c r="F10" s="28"/>
      <c r="G10" s="10">
        <f t="shared" si="0"/>
        <v>57131900</v>
      </c>
    </row>
    <row r="11" spans="1:7" s="9" customFormat="1" ht="18.75" x14ac:dyDescent="0.3">
      <c r="A11" s="14">
        <v>45662</v>
      </c>
      <c r="B11" s="13" t="s">
        <v>8</v>
      </c>
      <c r="C11" s="11"/>
      <c r="D11" s="11"/>
      <c r="E11" s="12">
        <v>44000</v>
      </c>
      <c r="F11" s="11"/>
      <c r="G11" s="10">
        <f t="shared" si="0"/>
        <v>57087900</v>
      </c>
    </row>
    <row r="12" spans="1:7" s="9" customFormat="1" ht="18.75" x14ac:dyDescent="0.3">
      <c r="A12" s="14">
        <v>45663</v>
      </c>
      <c r="B12" s="26" t="s">
        <v>27</v>
      </c>
      <c r="C12" s="11">
        <v>32000000</v>
      </c>
      <c r="D12" s="11"/>
      <c r="E12" s="12"/>
      <c r="F12" s="11"/>
      <c r="G12" s="10">
        <f t="shared" si="0"/>
        <v>89087900</v>
      </c>
    </row>
    <row r="13" spans="1:7" s="9" customFormat="1" ht="18.75" x14ac:dyDescent="0.3">
      <c r="A13" s="14">
        <v>45665</v>
      </c>
      <c r="B13" s="26" t="s">
        <v>150</v>
      </c>
      <c r="C13" s="11">
        <v>2600000</v>
      </c>
      <c r="D13" s="11"/>
      <c r="E13" s="12"/>
      <c r="F13" s="11"/>
      <c r="G13" s="10">
        <f t="shared" si="0"/>
        <v>91687900</v>
      </c>
    </row>
    <row r="14" spans="1:7" s="9" customFormat="1" ht="18.75" x14ac:dyDescent="0.3">
      <c r="A14" s="14">
        <v>45669</v>
      </c>
      <c r="B14" s="13" t="s">
        <v>134</v>
      </c>
      <c r="C14" s="11"/>
      <c r="D14" s="11"/>
      <c r="E14" s="12">
        <v>1320000</v>
      </c>
      <c r="F14" s="28"/>
      <c r="G14" s="10">
        <f t="shared" si="0"/>
        <v>90367900</v>
      </c>
    </row>
    <row r="15" spans="1:7" s="9" customFormat="1" ht="18.75" x14ac:dyDescent="0.3">
      <c r="A15" s="14">
        <v>45669</v>
      </c>
      <c r="B15" s="13" t="s">
        <v>96</v>
      </c>
      <c r="C15" s="11"/>
      <c r="D15" s="11"/>
      <c r="E15" s="12">
        <v>200000</v>
      </c>
      <c r="F15" s="28"/>
      <c r="G15" s="10">
        <f t="shared" si="0"/>
        <v>90167900</v>
      </c>
    </row>
    <row r="16" spans="1:7" s="9" customFormat="1" ht="18.75" x14ac:dyDescent="0.3">
      <c r="A16" s="14">
        <v>45669</v>
      </c>
      <c r="B16" s="13" t="s">
        <v>11</v>
      </c>
      <c r="C16" s="11"/>
      <c r="D16" s="11"/>
      <c r="E16" s="15">
        <v>360000</v>
      </c>
      <c r="F16" s="28"/>
      <c r="G16" s="10">
        <f t="shared" si="0"/>
        <v>89807900</v>
      </c>
    </row>
    <row r="17" spans="1:7" s="9" customFormat="1" ht="18.75" x14ac:dyDescent="0.3">
      <c r="A17" s="14">
        <v>45669</v>
      </c>
      <c r="B17" s="13" t="s">
        <v>109</v>
      </c>
      <c r="C17" s="11"/>
      <c r="D17" s="11"/>
      <c r="E17" s="12">
        <v>100000</v>
      </c>
      <c r="F17" s="28"/>
      <c r="G17" s="10">
        <f t="shared" si="0"/>
        <v>89707900</v>
      </c>
    </row>
    <row r="18" spans="1:7" s="9" customFormat="1" ht="18.75" x14ac:dyDescent="0.3">
      <c r="A18" s="14">
        <v>45669</v>
      </c>
      <c r="B18" s="13" t="s">
        <v>9</v>
      </c>
      <c r="C18" s="11"/>
      <c r="D18" s="11"/>
      <c r="E18" s="12">
        <v>60000</v>
      </c>
      <c r="F18" s="28"/>
      <c r="G18" s="10">
        <f t="shared" si="0"/>
        <v>89647900</v>
      </c>
    </row>
    <row r="19" spans="1:7" s="9" customFormat="1" ht="18.75" x14ac:dyDescent="0.3">
      <c r="A19" s="14">
        <v>45669</v>
      </c>
      <c r="B19" s="13" t="s">
        <v>8</v>
      </c>
      <c r="C19" s="11"/>
      <c r="D19" s="11"/>
      <c r="E19" s="12">
        <v>44000</v>
      </c>
      <c r="F19" s="11"/>
      <c r="G19" s="10">
        <f t="shared" si="0"/>
        <v>89603900</v>
      </c>
    </row>
    <row r="20" spans="1:7" s="9" customFormat="1" ht="18.75" x14ac:dyDescent="0.3">
      <c r="A20" s="14">
        <v>45669</v>
      </c>
      <c r="B20" s="13" t="s">
        <v>1</v>
      </c>
      <c r="C20" s="11"/>
      <c r="D20" s="11"/>
      <c r="E20" s="12">
        <v>100000</v>
      </c>
      <c r="F20" s="11"/>
      <c r="G20" s="10">
        <f t="shared" si="0"/>
        <v>89503900</v>
      </c>
    </row>
    <row r="21" spans="1:7" s="9" customFormat="1" ht="18.75" x14ac:dyDescent="0.3">
      <c r="A21" s="14">
        <v>45676</v>
      </c>
      <c r="B21" s="13" t="s">
        <v>151</v>
      </c>
      <c r="C21" s="11"/>
      <c r="D21" s="11"/>
      <c r="E21" s="12">
        <v>660000</v>
      </c>
      <c r="F21" s="11"/>
      <c r="G21" s="10">
        <f t="shared" si="0"/>
        <v>88843900</v>
      </c>
    </row>
    <row r="22" spans="1:7" s="9" customFormat="1" ht="18.75" x14ac:dyDescent="0.3">
      <c r="A22" s="14">
        <v>45676</v>
      </c>
      <c r="B22" s="13" t="s">
        <v>152</v>
      </c>
      <c r="C22" s="11"/>
      <c r="D22" s="11"/>
      <c r="E22" s="12">
        <v>51600</v>
      </c>
      <c r="F22" s="11"/>
      <c r="G22" s="10">
        <f t="shared" si="0"/>
        <v>88792300</v>
      </c>
    </row>
    <row r="23" spans="1:7" s="9" customFormat="1" ht="18.75" x14ac:dyDescent="0.3">
      <c r="A23" s="14">
        <v>45676</v>
      </c>
      <c r="B23" s="13" t="s">
        <v>19</v>
      </c>
      <c r="C23" s="11"/>
      <c r="D23" s="11"/>
      <c r="E23" s="12">
        <v>225000</v>
      </c>
      <c r="F23" s="11"/>
      <c r="G23" s="10">
        <f t="shared" si="0"/>
        <v>88567300</v>
      </c>
    </row>
    <row r="24" spans="1:7" s="9" customFormat="1" ht="18.75" x14ac:dyDescent="0.3">
      <c r="A24" s="14">
        <v>45676</v>
      </c>
      <c r="B24" s="13" t="s">
        <v>1</v>
      </c>
      <c r="C24" s="11"/>
      <c r="D24" s="11"/>
      <c r="E24" s="15">
        <v>10000</v>
      </c>
      <c r="F24" s="11"/>
      <c r="G24" s="10">
        <f t="shared" si="0"/>
        <v>88557300</v>
      </c>
    </row>
    <row r="25" spans="1:7" s="9" customFormat="1" ht="18.75" x14ac:dyDescent="0.3">
      <c r="A25" s="14">
        <v>45676</v>
      </c>
      <c r="B25" s="13" t="s">
        <v>8</v>
      </c>
      <c r="C25" s="11"/>
      <c r="D25" s="11"/>
      <c r="E25" s="12">
        <v>10000</v>
      </c>
      <c r="F25" s="28"/>
      <c r="G25" s="10">
        <f t="shared" si="0"/>
        <v>88547300</v>
      </c>
    </row>
    <row r="26" spans="1:7" x14ac:dyDescent="0.2">
      <c r="A26" s="42" t="s">
        <v>149</v>
      </c>
      <c r="B26" s="43"/>
      <c r="C26" s="8">
        <f>SUM(C6:C25)</f>
        <v>34600000</v>
      </c>
      <c r="D26" s="8">
        <f>SUM(D6:D25)</f>
        <v>0</v>
      </c>
      <c r="E26" s="8">
        <f>SUM(E6:E25)</f>
        <v>5204600</v>
      </c>
      <c r="F26" s="8">
        <f>SUM(F6:F25)</f>
        <v>0</v>
      </c>
      <c r="G26" s="46">
        <f>G5+C27-E27</f>
        <v>88547300</v>
      </c>
    </row>
    <row r="27" spans="1:7" ht="15" thickBot="1" x14ac:dyDescent="0.25">
      <c r="A27" s="44"/>
      <c r="B27" s="45"/>
      <c r="C27" s="48">
        <f>SUM(C26:D26)</f>
        <v>34600000</v>
      </c>
      <c r="D27" s="48"/>
      <c r="E27" s="48">
        <f>E26+F26</f>
        <v>5204600</v>
      </c>
      <c r="F27" s="48"/>
      <c r="G27" s="47"/>
    </row>
    <row r="28" spans="1:7" ht="15" thickTop="1" x14ac:dyDescent="0.2">
      <c r="A28" s="1"/>
      <c r="B28" s="7"/>
      <c r="G28" s="1"/>
    </row>
    <row r="29" spans="1:7" x14ac:dyDescent="0.2">
      <c r="A29" s="1"/>
      <c r="E29" s="6"/>
      <c r="F29" s="5"/>
      <c r="G29" s="1"/>
    </row>
    <row r="30" spans="1:7" x14ac:dyDescent="0.2">
      <c r="A30" s="1"/>
      <c r="F30" s="5"/>
      <c r="G30" s="1"/>
    </row>
  </sheetData>
  <sortState xmlns:xlrd2="http://schemas.microsoft.com/office/spreadsheetml/2017/richdata2" ref="A6:L25">
    <sortCondition ref="A25"/>
  </sortState>
  <mergeCells count="11">
    <mergeCell ref="A1:G1"/>
    <mergeCell ref="A3:A4"/>
    <mergeCell ref="B3:B4"/>
    <mergeCell ref="C3:D3"/>
    <mergeCell ref="E3:F3"/>
    <mergeCell ref="G3:G4"/>
    <mergeCell ref="A5:B5"/>
    <mergeCell ref="A26:B27"/>
    <mergeCell ref="G26:G27"/>
    <mergeCell ref="C27:D27"/>
    <mergeCell ref="E27:F2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BE4B-892D-41BA-8432-153BB0D03AC3}">
  <dimension ref="A1:G18"/>
  <sheetViews>
    <sheetView workbookViewId="0">
      <selection activeCell="B8" sqref="B8:E13"/>
    </sheetView>
  </sheetViews>
  <sheetFormatPr defaultColWidth="8.85546875" defaultRowHeight="14.25" x14ac:dyDescent="0.2"/>
  <cols>
    <col min="1" max="1" width="12.85546875" style="4" customWidth="1"/>
    <col min="2" max="2" width="43" style="1" customWidth="1"/>
    <col min="3" max="3" width="14.7109375" style="1" customWidth="1"/>
    <col min="4" max="6" width="14.7109375" style="3" customWidth="1"/>
    <col min="7" max="7" width="15" style="2" customWidth="1"/>
    <col min="8" max="8" width="1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161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160</v>
      </c>
      <c r="B5" s="41"/>
      <c r="C5" s="19"/>
      <c r="D5" s="19"/>
      <c r="E5" s="19"/>
      <c r="F5" s="19"/>
      <c r="G5" s="18">
        <f>'T1.25'!G26</f>
        <v>88547300</v>
      </c>
    </row>
    <row r="6" spans="1:7" s="9" customFormat="1" ht="18.75" x14ac:dyDescent="0.3">
      <c r="A6" s="14">
        <v>45720</v>
      </c>
      <c r="B6" s="26" t="s">
        <v>159</v>
      </c>
      <c r="C6" s="11">
        <v>2600000</v>
      </c>
      <c r="D6" s="11"/>
      <c r="E6" s="12"/>
      <c r="F6" s="11"/>
      <c r="G6" s="10">
        <f>G5+C6+D6-E6-F6</f>
        <v>91147300</v>
      </c>
    </row>
    <row r="7" spans="1:7" s="9" customFormat="1" ht="18.75" x14ac:dyDescent="0.3">
      <c r="A7" s="14">
        <v>45748</v>
      </c>
      <c r="B7" s="26" t="s">
        <v>158</v>
      </c>
      <c r="C7" s="11">
        <v>8600000</v>
      </c>
      <c r="D7" s="11"/>
      <c r="E7" s="12"/>
      <c r="F7" s="11"/>
      <c r="G7" s="10">
        <f>G6+C7+D7-E7-F7</f>
        <v>99747300</v>
      </c>
    </row>
    <row r="8" spans="1:7" s="9" customFormat="1" ht="18.75" x14ac:dyDescent="0.3">
      <c r="A8" s="14">
        <v>45766</v>
      </c>
      <c r="B8" s="26" t="s">
        <v>154</v>
      </c>
      <c r="C8" s="11"/>
      <c r="D8" s="11"/>
      <c r="E8" s="12">
        <v>735000</v>
      </c>
      <c r="F8" s="11"/>
      <c r="G8" s="10">
        <f>G7+C8+D8-E8-F8</f>
        <v>99012300</v>
      </c>
    </row>
    <row r="9" spans="1:7" s="9" customFormat="1" ht="18.75" x14ac:dyDescent="0.3">
      <c r="A9" s="14">
        <v>45766</v>
      </c>
      <c r="B9" s="26" t="s">
        <v>155</v>
      </c>
      <c r="C9" s="11"/>
      <c r="D9" s="11"/>
      <c r="E9" s="12">
        <v>36000</v>
      </c>
      <c r="F9" s="11"/>
      <c r="G9" s="10">
        <f>G8+C9+D9-E9-F9</f>
        <v>98976300</v>
      </c>
    </row>
    <row r="10" spans="1:7" s="9" customFormat="1" ht="18.75" x14ac:dyDescent="0.3">
      <c r="A10" s="14">
        <v>45766</v>
      </c>
      <c r="B10" s="26" t="s">
        <v>156</v>
      </c>
      <c r="C10" s="11"/>
      <c r="D10" s="11"/>
      <c r="E10" s="12">
        <v>195000</v>
      </c>
      <c r="F10" s="11"/>
      <c r="G10" s="10">
        <f>G9+C10+D10-E10-F10</f>
        <v>98781300</v>
      </c>
    </row>
    <row r="11" spans="1:7" s="9" customFormat="1" ht="18.75" x14ac:dyDescent="0.3">
      <c r="A11" s="14">
        <v>45766</v>
      </c>
      <c r="B11" s="26" t="s">
        <v>157</v>
      </c>
      <c r="C11" s="11"/>
      <c r="D11" s="11"/>
      <c r="E11" s="15">
        <v>15000</v>
      </c>
      <c r="F11" s="28"/>
      <c r="G11" s="10">
        <f>G10+C11+D11-E11-F11</f>
        <v>98766300</v>
      </c>
    </row>
    <row r="12" spans="1:7" s="9" customFormat="1" ht="18.75" x14ac:dyDescent="0.3">
      <c r="A12" s="14">
        <v>45766</v>
      </c>
      <c r="B12" s="26" t="s">
        <v>1</v>
      </c>
      <c r="C12" s="11"/>
      <c r="D12" s="11"/>
      <c r="E12" s="12">
        <v>10000</v>
      </c>
      <c r="F12" s="28"/>
      <c r="G12" s="10">
        <f>G11+C12+D12-E12-F12</f>
        <v>98756300</v>
      </c>
    </row>
    <row r="13" spans="1:7" s="9" customFormat="1" ht="18.75" x14ac:dyDescent="0.3">
      <c r="A13" s="14">
        <v>45766</v>
      </c>
      <c r="B13" s="26" t="s">
        <v>62</v>
      </c>
      <c r="C13" s="11"/>
      <c r="D13" s="11"/>
      <c r="E13" s="12">
        <v>10000</v>
      </c>
      <c r="F13" s="11"/>
      <c r="G13" s="10">
        <f>G12+C13+D13-E13-F13</f>
        <v>98746300</v>
      </c>
    </row>
    <row r="14" spans="1:7" x14ac:dyDescent="0.2">
      <c r="A14" s="42" t="s">
        <v>153</v>
      </c>
      <c r="B14" s="43"/>
      <c r="C14" s="8">
        <f>SUM(C6:C13)</f>
        <v>11200000</v>
      </c>
      <c r="D14" s="8">
        <f>SUM(D6:D13)</f>
        <v>0</v>
      </c>
      <c r="E14" s="8">
        <f>SUM(E6:E13)</f>
        <v>1001000</v>
      </c>
      <c r="F14" s="8">
        <f>SUM(F6:F13)</f>
        <v>0</v>
      </c>
      <c r="G14" s="46">
        <f>G5+C15-E15</f>
        <v>98746300</v>
      </c>
    </row>
    <row r="15" spans="1:7" ht="15" thickBot="1" x14ac:dyDescent="0.25">
      <c r="A15" s="44"/>
      <c r="B15" s="45"/>
      <c r="C15" s="48">
        <f>SUM(C14:D14)</f>
        <v>11200000</v>
      </c>
      <c r="D15" s="48"/>
      <c r="E15" s="48">
        <f>E14+F14</f>
        <v>1001000</v>
      </c>
      <c r="F15" s="48"/>
      <c r="G15" s="47"/>
    </row>
    <row r="16" spans="1:7" ht="15" thickTop="1" x14ac:dyDescent="0.2">
      <c r="A16" s="1"/>
      <c r="B16" s="7"/>
      <c r="G16" s="1"/>
    </row>
    <row r="17" spans="4:6" s="1" customFormat="1" x14ac:dyDescent="0.2">
      <c r="D17" s="3"/>
      <c r="E17" s="6"/>
      <c r="F17" s="5"/>
    </row>
    <row r="18" spans="4:6" s="1" customFormat="1" x14ac:dyDescent="0.2">
      <c r="D18" s="3"/>
      <c r="E18" s="3"/>
      <c r="F18" s="5"/>
    </row>
  </sheetData>
  <sortState xmlns:xlrd2="http://schemas.microsoft.com/office/spreadsheetml/2017/richdata2" ref="A6:G13">
    <sortCondition ref="A6:A13"/>
  </sortState>
  <mergeCells count="11">
    <mergeCell ref="A5:B5"/>
    <mergeCell ref="A14:B15"/>
    <mergeCell ref="G14:G15"/>
    <mergeCell ref="C15:D15"/>
    <mergeCell ref="E15:F15"/>
    <mergeCell ref="A1:G1"/>
    <mergeCell ref="A3:A4"/>
    <mergeCell ref="B3:B4"/>
    <mergeCell ref="C3:D3"/>
    <mergeCell ref="E3:F3"/>
    <mergeCell ref="G3:G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2CC4A-0330-4AED-ADD8-368451FFBA47}">
  <dimension ref="A1:G18"/>
  <sheetViews>
    <sheetView workbookViewId="0">
      <selection activeCell="B6" sqref="B6:E11"/>
    </sheetView>
  </sheetViews>
  <sheetFormatPr defaultColWidth="8.85546875" defaultRowHeight="14.25" x14ac:dyDescent="0.2"/>
  <cols>
    <col min="1" max="1" width="12.85546875" style="4" customWidth="1"/>
    <col min="2" max="2" width="43" style="1" customWidth="1"/>
    <col min="3" max="3" width="14.7109375" style="1" customWidth="1"/>
    <col min="4" max="6" width="14.7109375" style="3" customWidth="1"/>
    <col min="7" max="7" width="18.140625" style="2" customWidth="1"/>
    <col min="8" max="8" width="1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162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163</v>
      </c>
      <c r="B5" s="41"/>
      <c r="C5" s="19"/>
      <c r="D5" s="19"/>
      <c r="E5" s="19"/>
      <c r="F5" s="19"/>
      <c r="G5" s="18">
        <f>'T4.25'!G14</f>
        <v>98746300</v>
      </c>
    </row>
    <row r="6" spans="1:7" s="9" customFormat="1" ht="18.75" x14ac:dyDescent="0.3">
      <c r="A6" s="14">
        <v>45781</v>
      </c>
      <c r="B6" s="26" t="s">
        <v>154</v>
      </c>
      <c r="C6" s="11"/>
      <c r="D6" s="11"/>
      <c r="E6" s="12">
        <v>735000</v>
      </c>
      <c r="F6" s="11"/>
      <c r="G6" s="10">
        <f>G5+C6+D6-E6-F6</f>
        <v>98011300</v>
      </c>
    </row>
    <row r="7" spans="1:7" s="9" customFormat="1" ht="18.75" x14ac:dyDescent="0.3">
      <c r="A7" s="14">
        <v>45781</v>
      </c>
      <c r="B7" s="26" t="s">
        <v>155</v>
      </c>
      <c r="C7" s="11"/>
      <c r="D7" s="11"/>
      <c r="E7" s="12">
        <v>36000</v>
      </c>
      <c r="F7" s="11"/>
      <c r="G7" s="10">
        <f>G6+C7+D7-E7-F7</f>
        <v>97975300</v>
      </c>
    </row>
    <row r="8" spans="1:7" s="9" customFormat="1" ht="18.75" x14ac:dyDescent="0.3">
      <c r="A8" s="14">
        <v>45781</v>
      </c>
      <c r="B8" s="26" t="s">
        <v>156</v>
      </c>
      <c r="C8" s="11"/>
      <c r="D8" s="11"/>
      <c r="E8" s="12">
        <v>195000</v>
      </c>
      <c r="F8" s="11"/>
      <c r="G8" s="10">
        <f>G7+C8+D8-E8-F8</f>
        <v>97780300</v>
      </c>
    </row>
    <row r="9" spans="1:7" s="9" customFormat="1" ht="18.75" x14ac:dyDescent="0.3">
      <c r="A9" s="14">
        <v>45781</v>
      </c>
      <c r="B9" s="26" t="s">
        <v>157</v>
      </c>
      <c r="C9" s="11"/>
      <c r="D9" s="11"/>
      <c r="E9" s="15">
        <v>15000</v>
      </c>
      <c r="F9" s="11"/>
      <c r="G9" s="10">
        <f>G8+C9+D9-E9-F9</f>
        <v>97765300</v>
      </c>
    </row>
    <row r="10" spans="1:7" s="9" customFormat="1" ht="18.75" x14ac:dyDescent="0.3">
      <c r="A10" s="14">
        <v>45781</v>
      </c>
      <c r="B10" s="26" t="s">
        <v>1</v>
      </c>
      <c r="C10" s="11"/>
      <c r="D10" s="11"/>
      <c r="E10" s="12">
        <v>10000</v>
      </c>
      <c r="F10" s="11"/>
      <c r="G10" s="10">
        <f>G9+C10+D10-E10-F10</f>
        <v>97755300</v>
      </c>
    </row>
    <row r="11" spans="1:7" s="9" customFormat="1" ht="18.75" x14ac:dyDescent="0.3">
      <c r="A11" s="14">
        <v>45781</v>
      </c>
      <c r="B11" s="26" t="s">
        <v>62</v>
      </c>
      <c r="C11" s="11"/>
      <c r="D11" s="11"/>
      <c r="E11" s="12">
        <v>10000</v>
      </c>
      <c r="F11" s="28"/>
      <c r="G11" s="10">
        <f>G10+C11+D11-E11-F11</f>
        <v>97745300</v>
      </c>
    </row>
    <row r="12" spans="1:7" s="9" customFormat="1" ht="18.75" x14ac:dyDescent="0.3">
      <c r="A12" s="14">
        <v>45789</v>
      </c>
      <c r="B12" s="26" t="s">
        <v>84</v>
      </c>
      <c r="C12" s="11">
        <v>1500000</v>
      </c>
      <c r="D12" s="11"/>
      <c r="E12" s="12"/>
      <c r="F12" s="28"/>
      <c r="G12" s="10">
        <f>G11+C12+D12-E12-F12</f>
        <v>99245300</v>
      </c>
    </row>
    <row r="13" spans="1:7" s="9" customFormat="1" ht="18.75" x14ac:dyDescent="0.3">
      <c r="A13" s="14">
        <v>45789</v>
      </c>
      <c r="B13" s="26" t="s">
        <v>165</v>
      </c>
      <c r="C13" s="11">
        <v>2600000</v>
      </c>
      <c r="D13" s="11"/>
      <c r="E13" s="12"/>
      <c r="F13" s="11"/>
      <c r="G13" s="10">
        <f>G12+C13+D13-E13-F13</f>
        <v>101845300</v>
      </c>
    </row>
    <row r="14" spans="1:7" x14ac:dyDescent="0.2">
      <c r="A14" s="42" t="s">
        <v>164</v>
      </c>
      <c r="B14" s="43"/>
      <c r="C14" s="8">
        <f>SUM(C6:C13)</f>
        <v>4100000</v>
      </c>
      <c r="D14" s="8">
        <f>SUM(D6:D13)</f>
        <v>0</v>
      </c>
      <c r="E14" s="8">
        <f>SUM(E6:E13)</f>
        <v>1001000</v>
      </c>
      <c r="F14" s="8">
        <f>SUM(F6:F13)</f>
        <v>0</v>
      </c>
      <c r="G14" s="46">
        <f>G5+C15-E15</f>
        <v>101845300</v>
      </c>
    </row>
    <row r="15" spans="1:7" ht="15" thickBot="1" x14ac:dyDescent="0.25">
      <c r="A15" s="44"/>
      <c r="B15" s="45"/>
      <c r="C15" s="48">
        <f>SUM(C14:D14)</f>
        <v>4100000</v>
      </c>
      <c r="D15" s="48"/>
      <c r="E15" s="48">
        <f>E14+F14</f>
        <v>1001000</v>
      </c>
      <c r="F15" s="48"/>
      <c r="G15" s="47"/>
    </row>
    <row r="16" spans="1:7" ht="15" thickTop="1" x14ac:dyDescent="0.2">
      <c r="A16" s="1"/>
      <c r="B16" s="7"/>
      <c r="G16" s="1"/>
    </row>
    <row r="17" spans="4:6" s="1" customFormat="1" x14ac:dyDescent="0.2">
      <c r="D17" s="3"/>
      <c r="E17" s="6"/>
      <c r="F17" s="5"/>
    </row>
    <row r="18" spans="4:6" s="1" customFormat="1" x14ac:dyDescent="0.2">
      <c r="D18" s="3"/>
      <c r="E18" s="3"/>
      <c r="F18" s="5"/>
    </row>
  </sheetData>
  <mergeCells count="11">
    <mergeCell ref="A5:B5"/>
    <mergeCell ref="A14:B15"/>
    <mergeCell ref="G14:G15"/>
    <mergeCell ref="C15:D15"/>
    <mergeCell ref="E15:F15"/>
    <mergeCell ref="A1:G1"/>
    <mergeCell ref="A3:A4"/>
    <mergeCell ref="B3:B4"/>
    <mergeCell ref="C3:D3"/>
    <mergeCell ref="E3:F3"/>
    <mergeCell ref="G3:G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DE5AE-D2CC-4BB4-A738-CB4B4AC1FDEA}">
  <dimension ref="A1:G18"/>
  <sheetViews>
    <sheetView workbookViewId="0">
      <selection activeCell="B7" sqref="B7:E12"/>
    </sheetView>
  </sheetViews>
  <sheetFormatPr defaultColWidth="8.85546875" defaultRowHeight="14.25" x14ac:dyDescent="0.2"/>
  <cols>
    <col min="1" max="1" width="12.85546875" style="4" customWidth="1"/>
    <col min="2" max="2" width="43" style="1" customWidth="1"/>
    <col min="3" max="3" width="14.7109375" style="1" customWidth="1"/>
    <col min="4" max="6" width="14.7109375" style="3" customWidth="1"/>
    <col min="7" max="7" width="18.140625" style="2" customWidth="1"/>
    <col min="8" max="8" width="19.85546875" style="1" bestFit="1" customWidth="1"/>
    <col min="9" max="11" width="8.85546875" style="1"/>
    <col min="12" max="12" width="12.140625" style="1" customWidth="1"/>
    <col min="13" max="16384" width="8.85546875" style="1"/>
  </cols>
  <sheetData>
    <row r="1" spans="1:7" ht="18.75" x14ac:dyDescent="0.2">
      <c r="A1" s="31" t="s">
        <v>166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167</v>
      </c>
      <c r="B5" s="41"/>
      <c r="C5" s="19"/>
      <c r="D5" s="19"/>
      <c r="E5" s="19"/>
      <c r="F5" s="19"/>
      <c r="G5" s="18">
        <f>'T5.25'!G14</f>
        <v>101845300</v>
      </c>
    </row>
    <row r="6" spans="1:7" s="9" customFormat="1" ht="18.75" x14ac:dyDescent="0.3">
      <c r="A6" s="14">
        <v>45809</v>
      </c>
      <c r="B6" s="26" t="s">
        <v>101</v>
      </c>
      <c r="C6" s="26">
        <v>2600000</v>
      </c>
      <c r="D6" s="11"/>
      <c r="E6" s="12"/>
      <c r="F6" s="11"/>
      <c r="G6" s="10">
        <f>G5+C6+D6-E6-F6</f>
        <v>104445300</v>
      </c>
    </row>
    <row r="7" spans="1:7" s="9" customFormat="1" ht="18.75" x14ac:dyDescent="0.3">
      <c r="A7" s="14">
        <v>45816</v>
      </c>
      <c r="B7" s="26" t="s">
        <v>154</v>
      </c>
      <c r="C7" s="11"/>
      <c r="D7" s="11"/>
      <c r="E7" s="12">
        <v>735000</v>
      </c>
      <c r="F7" s="11"/>
      <c r="G7" s="10">
        <f>G6+C7+D7-E7-F7</f>
        <v>103710300</v>
      </c>
    </row>
    <row r="8" spans="1:7" s="9" customFormat="1" ht="18.75" x14ac:dyDescent="0.3">
      <c r="A8" s="14">
        <v>45816</v>
      </c>
      <c r="B8" s="26" t="s">
        <v>155</v>
      </c>
      <c r="C8" s="11"/>
      <c r="D8" s="11"/>
      <c r="E8" s="12">
        <v>36000</v>
      </c>
      <c r="F8" s="11"/>
      <c r="G8" s="10">
        <f>G7+C8+D8-E8-F8</f>
        <v>103674300</v>
      </c>
    </row>
    <row r="9" spans="1:7" s="9" customFormat="1" ht="18.75" x14ac:dyDescent="0.3">
      <c r="A9" s="14">
        <v>45816</v>
      </c>
      <c r="B9" s="26" t="s">
        <v>156</v>
      </c>
      <c r="C9" s="11"/>
      <c r="D9" s="11"/>
      <c r="E9" s="12">
        <v>195000</v>
      </c>
      <c r="F9" s="11"/>
      <c r="G9" s="10">
        <f>G8+C9+D9-E9-F9</f>
        <v>103479300</v>
      </c>
    </row>
    <row r="10" spans="1:7" s="9" customFormat="1" ht="18.75" x14ac:dyDescent="0.3">
      <c r="A10" s="14">
        <v>45816</v>
      </c>
      <c r="B10" s="26" t="s">
        <v>157</v>
      </c>
      <c r="C10" s="11"/>
      <c r="D10" s="11"/>
      <c r="E10" s="15">
        <v>15000</v>
      </c>
      <c r="F10" s="28"/>
      <c r="G10" s="10">
        <f>G9+C10+D10-E10-F10</f>
        <v>103464300</v>
      </c>
    </row>
    <row r="11" spans="1:7" s="9" customFormat="1" ht="18.75" x14ac:dyDescent="0.3">
      <c r="A11" s="14">
        <v>45816</v>
      </c>
      <c r="B11" s="26" t="s">
        <v>1</v>
      </c>
      <c r="C11" s="11"/>
      <c r="D11" s="11"/>
      <c r="E11" s="12">
        <v>10000</v>
      </c>
      <c r="F11" s="28"/>
      <c r="G11" s="10">
        <f>G10+C11+D11-E11-F11</f>
        <v>103454300</v>
      </c>
    </row>
    <row r="12" spans="1:7" s="9" customFormat="1" ht="18.75" x14ac:dyDescent="0.3">
      <c r="A12" s="14">
        <v>45816</v>
      </c>
      <c r="B12" s="26" t="s">
        <v>62</v>
      </c>
      <c r="C12" s="11"/>
      <c r="D12" s="11"/>
      <c r="E12" s="12">
        <v>10000</v>
      </c>
      <c r="F12" s="11"/>
      <c r="G12" s="10">
        <f>G11+C12+D12-E12-F12</f>
        <v>103444300</v>
      </c>
    </row>
    <row r="13" spans="1:7" s="9" customFormat="1" ht="18.75" x14ac:dyDescent="0.3">
      <c r="A13" s="14">
        <v>45838</v>
      </c>
      <c r="B13" s="26" t="s">
        <v>169</v>
      </c>
      <c r="C13" s="26">
        <v>3000000</v>
      </c>
      <c r="D13" s="11"/>
      <c r="E13" s="12"/>
      <c r="F13" s="11"/>
      <c r="G13" s="10">
        <f>G12+C13+D13-E13-F13</f>
        <v>106444300</v>
      </c>
    </row>
    <row r="14" spans="1:7" x14ac:dyDescent="0.2">
      <c r="A14" s="42" t="s">
        <v>168</v>
      </c>
      <c r="B14" s="43"/>
      <c r="C14" s="8">
        <f>SUM(C6:C13)</f>
        <v>5600000</v>
      </c>
      <c r="D14" s="8">
        <f>SUM(D6:D13)</f>
        <v>0</v>
      </c>
      <c r="E14" s="8">
        <f>SUM(E6:E13)</f>
        <v>1001000</v>
      </c>
      <c r="F14" s="8">
        <f>SUM(F6:F13)</f>
        <v>0</v>
      </c>
      <c r="G14" s="46">
        <f>G5+C15-E15</f>
        <v>106444300</v>
      </c>
    </row>
    <row r="15" spans="1:7" ht="15" thickBot="1" x14ac:dyDescent="0.25">
      <c r="A15" s="44"/>
      <c r="B15" s="45"/>
      <c r="C15" s="48">
        <f>SUM(C14:D14)</f>
        <v>5600000</v>
      </c>
      <c r="D15" s="48"/>
      <c r="E15" s="48">
        <f>E14+F14</f>
        <v>1001000</v>
      </c>
      <c r="F15" s="48"/>
      <c r="G15" s="47"/>
    </row>
    <row r="16" spans="1:7" ht="15" thickTop="1" x14ac:dyDescent="0.2">
      <c r="A16" s="1"/>
      <c r="B16" s="7"/>
      <c r="G16" s="1"/>
    </row>
    <row r="17" spans="4:6" s="1" customFormat="1" x14ac:dyDescent="0.2">
      <c r="D17" s="3"/>
      <c r="E17" s="6"/>
      <c r="F17" s="5"/>
    </row>
    <row r="18" spans="4:6" s="1" customFormat="1" x14ac:dyDescent="0.2">
      <c r="D18" s="3"/>
      <c r="E18" s="3"/>
      <c r="F18" s="5"/>
    </row>
  </sheetData>
  <sortState xmlns:xlrd2="http://schemas.microsoft.com/office/spreadsheetml/2017/richdata2" ref="A6:G13">
    <sortCondition ref="A6:A13"/>
  </sortState>
  <mergeCells count="11">
    <mergeCell ref="A5:B5"/>
    <mergeCell ref="A14:B15"/>
    <mergeCell ref="G14:G15"/>
    <mergeCell ref="C15:D15"/>
    <mergeCell ref="E15:F15"/>
    <mergeCell ref="A1:G1"/>
    <mergeCell ref="A3:A4"/>
    <mergeCell ref="B3:B4"/>
    <mergeCell ref="C3:D3"/>
    <mergeCell ref="E3:F3"/>
    <mergeCell ref="G3:G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911F7-443E-432D-B035-E6F7204652EF}">
  <dimension ref="A1:G23"/>
  <sheetViews>
    <sheetView tabSelected="1" workbookViewId="0">
      <selection activeCell="C9" sqref="C9"/>
    </sheetView>
  </sheetViews>
  <sheetFormatPr defaultColWidth="8.85546875" defaultRowHeight="14.25" x14ac:dyDescent="0.2"/>
  <cols>
    <col min="1" max="1" width="12.85546875" style="4" customWidth="1"/>
    <col min="2" max="2" width="43" style="1" customWidth="1"/>
    <col min="3" max="3" width="14.7109375" style="1" customWidth="1"/>
    <col min="4" max="6" width="14.7109375" style="3" customWidth="1"/>
    <col min="7" max="7" width="18.140625" style="2" customWidth="1"/>
    <col min="8" max="10" width="8.85546875" style="1"/>
    <col min="11" max="11" width="12.140625" style="1" customWidth="1"/>
    <col min="12" max="16384" width="8.85546875" style="1"/>
  </cols>
  <sheetData>
    <row r="1" spans="1:7" ht="18.75" x14ac:dyDescent="0.2">
      <c r="A1" s="31" t="s">
        <v>170</v>
      </c>
      <c r="B1" s="31"/>
      <c r="C1" s="31"/>
      <c r="D1" s="31"/>
      <c r="E1" s="31"/>
      <c r="F1" s="31"/>
      <c r="G1" s="31"/>
    </row>
    <row r="2" spans="1:7" ht="15.75" thickBot="1" x14ac:dyDescent="0.25">
      <c r="A2" s="25"/>
      <c r="B2" s="24"/>
      <c r="C2" s="24"/>
      <c r="D2" s="24"/>
      <c r="E2" s="24"/>
      <c r="F2" s="24"/>
      <c r="G2" s="23" t="s">
        <v>39</v>
      </c>
    </row>
    <row r="3" spans="1:7" s="17" customFormat="1" ht="15" thickTop="1" x14ac:dyDescent="0.2">
      <c r="A3" s="32" t="s">
        <v>38</v>
      </c>
      <c r="B3" s="34" t="s">
        <v>37</v>
      </c>
      <c r="C3" s="34" t="s">
        <v>36</v>
      </c>
      <c r="D3" s="34"/>
      <c r="E3" s="36" t="s">
        <v>35</v>
      </c>
      <c r="F3" s="37"/>
      <c r="G3" s="38" t="s">
        <v>34</v>
      </c>
    </row>
    <row r="4" spans="1:7" s="17" customFormat="1" ht="28.5" x14ac:dyDescent="0.2">
      <c r="A4" s="33"/>
      <c r="B4" s="35"/>
      <c r="C4" s="22" t="s">
        <v>33</v>
      </c>
      <c r="D4" s="22" t="s">
        <v>32</v>
      </c>
      <c r="E4" s="21" t="s">
        <v>31</v>
      </c>
      <c r="F4" s="20" t="s">
        <v>30</v>
      </c>
      <c r="G4" s="39"/>
    </row>
    <row r="5" spans="1:7" s="17" customFormat="1" x14ac:dyDescent="0.2">
      <c r="A5" s="40" t="s">
        <v>172</v>
      </c>
      <c r="B5" s="41"/>
      <c r="C5" s="19"/>
      <c r="D5" s="19"/>
      <c r="E5" s="19"/>
      <c r="F5" s="19"/>
      <c r="G5" s="18">
        <f>'T6.25'!G14</f>
        <v>106444300</v>
      </c>
    </row>
    <row r="6" spans="1:7" s="9" customFormat="1" ht="18.75" x14ac:dyDescent="0.3">
      <c r="A6" s="14">
        <v>45664</v>
      </c>
      <c r="B6" s="26" t="s">
        <v>113</v>
      </c>
      <c r="C6" s="26">
        <v>2600000</v>
      </c>
      <c r="D6" s="11"/>
      <c r="E6" s="12"/>
      <c r="F6" s="11"/>
      <c r="G6" s="10">
        <f>G5+C6+D6-E6-F6</f>
        <v>109044300</v>
      </c>
    </row>
    <row r="7" spans="1:7" s="9" customFormat="1" ht="18.75" x14ac:dyDescent="0.3">
      <c r="A7" s="14">
        <v>45846</v>
      </c>
      <c r="B7" s="26" t="s">
        <v>154</v>
      </c>
      <c r="C7" s="11"/>
      <c r="D7" s="11"/>
      <c r="E7" s="12">
        <v>735000</v>
      </c>
      <c r="F7" s="11"/>
      <c r="G7" s="10">
        <f t="shared" ref="G7:G18" si="0">G6+C7+D7-E7-F7</f>
        <v>108309300</v>
      </c>
    </row>
    <row r="8" spans="1:7" s="9" customFormat="1" ht="18.75" x14ac:dyDescent="0.3">
      <c r="A8" s="14">
        <v>45846</v>
      </c>
      <c r="B8" s="26" t="s">
        <v>155</v>
      </c>
      <c r="C8" s="11"/>
      <c r="D8" s="11"/>
      <c r="E8" s="12">
        <v>36000</v>
      </c>
      <c r="F8" s="11"/>
      <c r="G8" s="10">
        <f t="shared" si="0"/>
        <v>108273300</v>
      </c>
    </row>
    <row r="9" spans="1:7" s="9" customFormat="1" ht="18.75" x14ac:dyDescent="0.3">
      <c r="A9" s="14">
        <v>45846</v>
      </c>
      <c r="B9" s="26" t="s">
        <v>156</v>
      </c>
      <c r="C9" s="11"/>
      <c r="D9" s="11"/>
      <c r="E9" s="12">
        <v>195000</v>
      </c>
      <c r="F9" s="11"/>
      <c r="G9" s="10">
        <f t="shared" si="0"/>
        <v>108078300</v>
      </c>
    </row>
    <row r="10" spans="1:7" s="9" customFormat="1" ht="18.75" x14ac:dyDescent="0.3">
      <c r="A10" s="14">
        <v>45846</v>
      </c>
      <c r="B10" s="26" t="s">
        <v>157</v>
      </c>
      <c r="C10" s="11"/>
      <c r="D10" s="11"/>
      <c r="E10" s="15">
        <v>15000</v>
      </c>
      <c r="F10" s="11"/>
      <c r="G10" s="10">
        <f t="shared" si="0"/>
        <v>108063300</v>
      </c>
    </row>
    <row r="11" spans="1:7" s="9" customFormat="1" ht="18.75" x14ac:dyDescent="0.3">
      <c r="A11" s="14">
        <v>45846</v>
      </c>
      <c r="B11" s="26" t="s">
        <v>1</v>
      </c>
      <c r="C11" s="11"/>
      <c r="D11" s="11"/>
      <c r="E11" s="12">
        <v>10000</v>
      </c>
      <c r="F11" s="11"/>
      <c r="G11" s="10">
        <f t="shared" si="0"/>
        <v>108053300</v>
      </c>
    </row>
    <row r="12" spans="1:7" s="9" customFormat="1" ht="18.75" x14ac:dyDescent="0.3">
      <c r="A12" s="14">
        <v>45846</v>
      </c>
      <c r="B12" s="26" t="s">
        <v>62</v>
      </c>
      <c r="C12" s="11"/>
      <c r="D12" s="11"/>
      <c r="E12" s="12">
        <v>10000</v>
      </c>
      <c r="F12" s="11"/>
      <c r="G12" s="10">
        <f t="shared" si="0"/>
        <v>108043300</v>
      </c>
    </row>
    <row r="13" spans="1:7" s="9" customFormat="1" ht="18.75" x14ac:dyDescent="0.3">
      <c r="A13" s="14">
        <v>45858</v>
      </c>
      <c r="B13" s="26" t="s">
        <v>154</v>
      </c>
      <c r="C13" s="26"/>
      <c r="D13" s="11"/>
      <c r="E13" s="28">
        <v>693000</v>
      </c>
      <c r="F13" s="11"/>
      <c r="G13" s="10">
        <f t="shared" si="0"/>
        <v>107350300</v>
      </c>
    </row>
    <row r="14" spans="1:7" s="9" customFormat="1" ht="18.75" x14ac:dyDescent="0.3">
      <c r="A14" s="14">
        <v>45858</v>
      </c>
      <c r="B14" s="26" t="s">
        <v>155</v>
      </c>
      <c r="C14" s="26"/>
      <c r="D14" s="11"/>
      <c r="E14" s="28">
        <v>72000</v>
      </c>
      <c r="F14" s="11"/>
      <c r="G14" s="10">
        <f t="shared" si="0"/>
        <v>107278300</v>
      </c>
    </row>
    <row r="15" spans="1:7" s="9" customFormat="1" ht="18.75" x14ac:dyDescent="0.3">
      <c r="A15" s="14">
        <v>45858</v>
      </c>
      <c r="B15" s="26" t="s">
        <v>156</v>
      </c>
      <c r="C15" s="26"/>
      <c r="D15" s="11"/>
      <c r="E15" s="28">
        <v>225000</v>
      </c>
      <c r="F15" s="11"/>
      <c r="G15" s="10">
        <f t="shared" si="0"/>
        <v>107053300</v>
      </c>
    </row>
    <row r="16" spans="1:7" s="9" customFormat="1" ht="18.75" x14ac:dyDescent="0.3">
      <c r="A16" s="14">
        <v>45858</v>
      </c>
      <c r="B16" s="26" t="s">
        <v>157</v>
      </c>
      <c r="C16" s="26"/>
      <c r="D16" s="11"/>
      <c r="E16" s="28">
        <v>25500</v>
      </c>
      <c r="F16" s="11"/>
      <c r="G16" s="10">
        <f t="shared" si="0"/>
        <v>107027800</v>
      </c>
    </row>
    <row r="17" spans="1:7" s="9" customFormat="1" ht="18.75" x14ac:dyDescent="0.3">
      <c r="A17" s="14">
        <v>45858</v>
      </c>
      <c r="B17" s="26" t="s">
        <v>1</v>
      </c>
      <c r="C17" s="11"/>
      <c r="D17" s="11"/>
      <c r="E17" s="28">
        <v>10000</v>
      </c>
      <c r="F17" s="11"/>
      <c r="G17" s="10">
        <f t="shared" si="0"/>
        <v>107017800</v>
      </c>
    </row>
    <row r="18" spans="1:7" s="9" customFormat="1" ht="18.75" x14ac:dyDescent="0.3">
      <c r="A18" s="14">
        <v>45858</v>
      </c>
      <c r="B18" s="26" t="s">
        <v>62</v>
      </c>
      <c r="C18" s="11"/>
      <c r="D18" s="11"/>
      <c r="E18" s="28">
        <v>10000</v>
      </c>
      <c r="F18" s="11"/>
      <c r="G18" s="10">
        <f t="shared" si="0"/>
        <v>107007800</v>
      </c>
    </row>
    <row r="19" spans="1:7" x14ac:dyDescent="0.2">
      <c r="A19" s="42" t="s">
        <v>171</v>
      </c>
      <c r="B19" s="43"/>
      <c r="C19" s="8">
        <f>SUM(C6:C18)</f>
        <v>2600000</v>
      </c>
      <c r="D19" s="8">
        <f>SUM(D6:D18)</f>
        <v>0</v>
      </c>
      <c r="E19" s="8">
        <f>SUM(E6:E18)</f>
        <v>2036500</v>
      </c>
      <c r="F19" s="8">
        <f>SUM(F6:F18)</f>
        <v>0</v>
      </c>
      <c r="G19" s="46">
        <f>G5+C20-E20</f>
        <v>107007800</v>
      </c>
    </row>
    <row r="20" spans="1:7" ht="15" thickBot="1" x14ac:dyDescent="0.25">
      <c r="A20" s="44"/>
      <c r="B20" s="45"/>
      <c r="C20" s="48">
        <f>SUM(C19:D19)</f>
        <v>2600000</v>
      </c>
      <c r="D20" s="48"/>
      <c r="E20" s="48">
        <f>E19+F19</f>
        <v>2036500</v>
      </c>
      <c r="F20" s="48"/>
      <c r="G20" s="47"/>
    </row>
    <row r="21" spans="1:7" ht="15" thickTop="1" x14ac:dyDescent="0.2">
      <c r="A21" s="1"/>
      <c r="B21" s="7"/>
      <c r="G21" s="1"/>
    </row>
    <row r="22" spans="1:7" x14ac:dyDescent="0.2">
      <c r="A22" s="1"/>
      <c r="E22" s="6"/>
      <c r="F22" s="5"/>
      <c r="G22" s="1"/>
    </row>
    <row r="23" spans="1:7" x14ac:dyDescent="0.2">
      <c r="A23" s="1"/>
      <c r="F23" s="5"/>
      <c r="G23" s="1"/>
    </row>
  </sheetData>
  <mergeCells count="11">
    <mergeCell ref="A5:B5"/>
    <mergeCell ref="A19:B20"/>
    <mergeCell ref="G19:G20"/>
    <mergeCell ref="C20:D20"/>
    <mergeCell ref="E20:F20"/>
    <mergeCell ref="A1:G1"/>
    <mergeCell ref="A3:A4"/>
    <mergeCell ref="B3:B4"/>
    <mergeCell ref="C3:D3"/>
    <mergeCell ref="E3:F3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8</vt:i4>
      </vt:variant>
    </vt:vector>
  </HeadingPairs>
  <TitlesOfParts>
    <vt:vector size="24" baseType="lpstr">
      <vt:lpstr>T1.24</vt:lpstr>
      <vt:lpstr>T2.24</vt:lpstr>
      <vt:lpstr>T3.24</vt:lpstr>
      <vt:lpstr>T4.24</vt:lpstr>
      <vt:lpstr>T5.24</vt:lpstr>
      <vt:lpstr>T6.24</vt:lpstr>
      <vt:lpstr>T7.24</vt:lpstr>
      <vt:lpstr>T8.24</vt:lpstr>
      <vt:lpstr>T9.24</vt:lpstr>
      <vt:lpstr>T10.24</vt:lpstr>
      <vt:lpstr>T11,12.24</vt:lpstr>
      <vt:lpstr>T1.25</vt:lpstr>
      <vt:lpstr>T4.25</vt:lpstr>
      <vt:lpstr>T5.25</vt:lpstr>
      <vt:lpstr>T6.25</vt:lpstr>
      <vt:lpstr>T7.25</vt:lpstr>
      <vt:lpstr>T1.24!Print_Titles</vt:lpstr>
      <vt:lpstr>T3.24!Print_Titles</vt:lpstr>
      <vt:lpstr>T4.24!Print_Titles</vt:lpstr>
      <vt:lpstr>T5.24!Print_Titles</vt:lpstr>
      <vt:lpstr>T6.24!Print_Titles</vt:lpstr>
      <vt:lpstr>T7.24!Print_Titles</vt:lpstr>
      <vt:lpstr>T8.24!Print_Titles</vt:lpstr>
      <vt:lpstr>T9.24!Print_Titles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2025-02-28T02:07:25Z</cp:lastPrinted>
  <dcterms:created xsi:type="dcterms:W3CDTF">2024-10-30T07:54:59Z</dcterms:created>
  <dcterms:modified xsi:type="dcterms:W3CDTF">2025-10-30T11:19:51Z</dcterms:modified>
</cp:coreProperties>
</file>