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9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  <sheet name="T9-25" sheetId="9" r:id="rId9"/>
    <sheet name="T10-25" sheetId="10" r:id="rId10"/>
  </sheets>
  <calcPr calcId="144525"/>
</workbook>
</file>

<file path=xl/calcChain.xml><?xml version="1.0" encoding="utf-8"?>
<calcChain xmlns="http://schemas.openxmlformats.org/spreadsheetml/2006/main">
  <c r="F29" i="10" l="1"/>
  <c r="F9" i="10"/>
  <c r="F28" i="10"/>
  <c r="F26" i="10"/>
  <c r="F25" i="10"/>
  <c r="F24" i="10"/>
  <c r="F23" i="10"/>
  <c r="F22" i="10"/>
  <c r="F20" i="10"/>
  <c r="F21" i="10"/>
  <c r="F19" i="10"/>
  <c r="F18" i="10"/>
  <c r="F17" i="10"/>
  <c r="F15" i="10"/>
  <c r="F14" i="10"/>
  <c r="F13" i="10"/>
  <c r="F12" i="10"/>
  <c r="F11" i="10"/>
  <c r="F10" i="10"/>
  <c r="F8" i="10"/>
  <c r="F7" i="10"/>
  <c r="F6" i="10"/>
  <c r="F5" i="10"/>
  <c r="F4" i="10"/>
  <c r="F3" i="10"/>
  <c r="F16" i="10" l="1"/>
  <c r="F4" i="9"/>
  <c r="F25" i="9"/>
  <c r="F23" i="9"/>
  <c r="F22" i="9"/>
  <c r="F21" i="9"/>
  <c r="F20" i="9"/>
  <c r="F19" i="9"/>
  <c r="F18" i="9"/>
  <c r="F17" i="9"/>
  <c r="F16" i="9"/>
  <c r="F15" i="9"/>
  <c r="F14" i="9"/>
  <c r="F12" i="9"/>
  <c r="F11" i="9"/>
  <c r="F10" i="9"/>
  <c r="F9" i="9"/>
  <c r="F8" i="9"/>
  <c r="F7" i="9"/>
  <c r="F6" i="9"/>
  <c r="F5" i="9"/>
  <c r="F3" i="9"/>
  <c r="F24" i="9" l="1"/>
  <c r="F13" i="9"/>
  <c r="F26" i="9" s="1"/>
  <c r="F12" i="8"/>
  <c r="F11" i="8"/>
  <c r="F10" i="8"/>
  <c r="F9" i="8"/>
  <c r="F8" i="8"/>
  <c r="F7" i="8"/>
  <c r="F6" i="8"/>
  <c r="F5" i="8"/>
  <c r="F4" i="8"/>
  <c r="F3" i="8"/>
  <c r="F13" i="8" l="1"/>
  <c r="F26" i="7"/>
  <c r="F22" i="7" l="1"/>
  <c r="F21" i="7"/>
  <c r="F25" i="7"/>
  <c r="F23" i="7"/>
  <c r="F20" i="7"/>
  <c r="F19" i="7"/>
  <c r="F18" i="7"/>
  <c r="F17" i="7"/>
  <c r="F16" i="7"/>
  <c r="F15" i="7"/>
  <c r="F14" i="7"/>
  <c r="F12" i="7"/>
  <c r="F11" i="7"/>
  <c r="F10" i="7"/>
  <c r="F9" i="7"/>
  <c r="F8" i="7"/>
  <c r="F7" i="7"/>
  <c r="F6" i="7"/>
  <c r="F5" i="7"/>
  <c r="F4" i="7"/>
  <c r="F3" i="7"/>
  <c r="F24" i="7" l="1"/>
  <c r="F13" i="7"/>
  <c r="F36" i="6"/>
  <c r="F31" i="6"/>
  <c r="F30" i="6"/>
  <c r="F37" i="6"/>
  <c r="F39" i="6" s="1"/>
  <c r="F34" i="6"/>
  <c r="F35" i="6"/>
  <c r="F33" i="6"/>
  <c r="F29" i="6" l="1"/>
  <c r="F28" i="6"/>
  <c r="F27" i="6"/>
  <c r="F26" i="6"/>
  <c r="F25" i="6"/>
  <c r="F24" i="6"/>
  <c r="F23" i="6"/>
  <c r="F21" i="6"/>
  <c r="F20" i="6"/>
  <c r="F19" i="6"/>
  <c r="F18" i="6"/>
  <c r="F17" i="6"/>
  <c r="F16" i="6"/>
  <c r="F15" i="6"/>
  <c r="F14" i="6"/>
  <c r="F12" i="6"/>
  <c r="F11" i="6"/>
  <c r="F10" i="6"/>
  <c r="F9" i="6"/>
  <c r="F8" i="6"/>
  <c r="F7" i="6"/>
  <c r="F6" i="6"/>
  <c r="F5" i="6"/>
  <c r="F4" i="6"/>
  <c r="F3" i="6"/>
  <c r="F14" i="5"/>
  <c r="F12" i="5"/>
  <c r="F30" i="5"/>
  <c r="F29" i="5"/>
  <c r="F28" i="5"/>
  <c r="F27" i="5"/>
  <c r="F26" i="5"/>
  <c r="F25" i="5"/>
  <c r="F24" i="5"/>
  <c r="F31" i="5" s="1"/>
  <c r="F22" i="5"/>
  <c r="F21" i="5"/>
  <c r="F20" i="5"/>
  <c r="F19" i="5"/>
  <c r="F18" i="5"/>
  <c r="F17" i="5"/>
  <c r="F16" i="5"/>
  <c r="F15" i="5"/>
  <c r="F23" i="5" s="1"/>
  <c r="F13" i="5"/>
  <c r="F11" i="5"/>
  <c r="F10" i="5"/>
  <c r="F9" i="5"/>
  <c r="F8" i="5"/>
  <c r="F7" i="5"/>
  <c r="F6" i="5"/>
  <c r="F5" i="5"/>
  <c r="F4" i="5"/>
  <c r="F3" i="5"/>
  <c r="F22" i="6" l="1"/>
  <c r="F13" i="6"/>
  <c r="F29" i="4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  <c r="F33" i="5"/>
</calcChain>
</file>

<file path=xl/sharedStrings.xml><?xml version="1.0" encoding="utf-8"?>
<sst xmlns="http://schemas.openxmlformats.org/spreadsheetml/2006/main" count="272" uniqueCount="67">
  <si>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</si>
  <si>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</si>
  <si>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</si>
  <si>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</si>
  <si>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</si>
  <si>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</si>
  <si>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</si>
  <si>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</si>
  <si>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</si>
  <si>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</si>
  <si>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</si>
  <si>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</si>
  <si>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</si>
  <si>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</si>
  <si>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</si>
  <si>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</si>
  <si>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</si>
  <si>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</si>
  <si>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</si>
  <si>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</si>
  <si>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</si>
  <si>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</si>
  <si>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</si>
  <si>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</si>
  <si>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</si>
  <si>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</si>
  <si>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</si>
  <si>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</si>
  <si>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</si>
  <si>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</si>
  <si>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</si>
  <si>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</si>
  <si>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</si>
  <si>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</si>
  <si>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</si>
  <si>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</si>
  <si>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</si>
  <si>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.27/4</t>
  </si>
  <si>
    <t>CHI PHÍ CHÁO THÁNG 5 NĂM 2025</t>
  </si>
  <si>
    <t>.18/5</t>
  </si>
  <si>
    <t>Hạt nêm</t>
  </si>
  <si>
    <t>0.9kg</t>
  </si>
  <si>
    <t>CHI PHÍ CHÁO THÁNG 6 NĂM 2025</t>
  </si>
  <si>
    <t>.1/6</t>
  </si>
  <si>
    <t>ủng hộ</t>
  </si>
  <si>
    <t>.08/6</t>
  </si>
  <si>
    <t>.22/6</t>
  </si>
  <si>
    <t>29/6</t>
  </si>
  <si>
    <t>Thịt</t>
  </si>
  <si>
    <t>CHI PHÍ CHÁO THÁNG 7 NĂM 2025</t>
  </si>
  <si>
    <t>.7/6</t>
  </si>
  <si>
    <t>.27/7</t>
  </si>
  <si>
    <t>Xúp</t>
  </si>
  <si>
    <t>Nước mắm việt hương</t>
  </si>
  <si>
    <t>CHI PHÍ CHÁO THÁNG 8 NĂM 2025</t>
  </si>
  <si>
    <t>.16/9</t>
  </si>
  <si>
    <t>.23/7</t>
  </si>
  <si>
    <t>CHI PHÍ CHÁO THÁNG 9NĂM 2025</t>
  </si>
  <si>
    <t>Can</t>
  </si>
  <si>
    <t>CHI PHÍ CHÁO THÁNG 10 NĂM 2025</t>
  </si>
  <si>
    <t>.05/10</t>
  </si>
  <si>
    <t>.19/10</t>
  </si>
  <si>
    <t>.26/10</t>
  </si>
  <si>
    <t>Bình gas</t>
  </si>
  <si>
    <t>0,9Kg</t>
  </si>
  <si>
    <t>Bọt ngọt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</si>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</sst>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0" fillId="0" borderId="0" xfId="0" quotePrefix="1"/>
    <xf numFmtId="164" fontId="1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9" t="s">
        <v>17</v>
      </c>
      <c r="B1" s="19"/>
      <c r="C1" s="19"/>
      <c r="D1" s="19"/>
      <c r="E1" s="19"/>
      <c r="F1" s="19"/>
      <c r="G1" s="19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9" t="s">
        <v>22</v>
      </c>
      <c r="B1" s="19"/>
      <c r="C1" s="19"/>
      <c r="D1" s="19"/>
      <c r="E1" s="19"/>
      <c r="F1" s="19"/>
      <c r="G1" s="19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C37" sqref="C3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20" t="s">
        <v>23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2" workbookViewId="0">
      <selection sqref="A1:G38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20" t="s">
        <v>34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3" sqref="E3:E13"/>
    </sheetView>
  </sheetViews>
  <sheetFormatPr defaultRowHeight="15" x14ac:dyDescent="0.25"/>
  <cols>
    <col min="3" max="3" width="15" customWidth="1"/>
    <col min="4" max="4" width="10.85546875" customWidth="1"/>
    <col min="5" max="5" width="11.42578125" customWidth="1"/>
    <col min="6" max="6" width="14.5703125" customWidth="1"/>
    <col min="7" max="7" width="12.42578125" customWidth="1"/>
  </cols>
  <sheetData>
    <row r="1" spans="1:7" x14ac:dyDescent="0.25">
      <c r="A1" s="20" t="s">
        <v>38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39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40</v>
      </c>
      <c r="D8">
        <v>1</v>
      </c>
      <c r="E8" s="2">
        <v>60000</v>
      </c>
      <c r="F8" s="2">
        <f t="shared" si="0"/>
        <v>60000</v>
      </c>
      <c r="G8" t="s">
        <v>41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25</v>
      </c>
      <c r="D12">
        <v>1</v>
      </c>
      <c r="E12" s="2">
        <v>60000</v>
      </c>
      <c r="F12" s="2">
        <f t="shared" si="0"/>
        <v>60000</v>
      </c>
    </row>
    <row r="13" spans="1:7" x14ac:dyDescent="0.25">
      <c r="C13" t="s">
        <v>10</v>
      </c>
      <c r="D13">
        <v>1</v>
      </c>
      <c r="E13" s="2">
        <v>20000</v>
      </c>
      <c r="F13" s="2">
        <f t="shared" si="0"/>
        <v>20000</v>
      </c>
    </row>
    <row r="14" spans="1:7" x14ac:dyDescent="0.25">
      <c r="E14" s="2"/>
      <c r="F14" s="16">
        <f>SUM(F3:F13)</f>
        <v>1672000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E16" s="2"/>
      <c r="F16" s="2">
        <f t="shared" si="0"/>
        <v>0</v>
      </c>
    </row>
    <row r="17" spans="1:6" x14ac:dyDescent="0.25">
      <c r="E17" s="2"/>
      <c r="F17" s="2">
        <f t="shared" si="0"/>
        <v>0</v>
      </c>
    </row>
    <row r="18" spans="1:6" x14ac:dyDescent="0.25">
      <c r="E18" s="2"/>
      <c r="F18" s="2">
        <f t="shared" si="0"/>
        <v>0</v>
      </c>
    </row>
    <row r="19" spans="1:6" x14ac:dyDescent="0.25">
      <c r="E19" s="2"/>
      <c r="F19" s="2">
        <f t="shared" si="0"/>
        <v>0</v>
      </c>
    </row>
    <row r="20" spans="1:6" x14ac:dyDescent="0.25">
      <c r="E20" s="2"/>
      <c r="F20" s="2">
        <f t="shared" si="0"/>
        <v>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2">
        <f t="shared" si="0"/>
        <v>0</v>
      </c>
    </row>
    <row r="23" spans="1:6" x14ac:dyDescent="0.25">
      <c r="E23" s="2"/>
      <c r="F23" s="16">
        <f>SUM(F15:F22)</f>
        <v>0</v>
      </c>
    </row>
    <row r="24" spans="1:6" x14ac:dyDescent="0.25">
      <c r="A24">
        <v>3</v>
      </c>
      <c r="B24" s="5"/>
      <c r="E24" s="2"/>
      <c r="F24" s="2">
        <f t="shared" si="0"/>
        <v>0</v>
      </c>
    </row>
    <row r="25" spans="1:6" x14ac:dyDescent="0.25"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16">
        <f>SUM(F24:F30)</f>
        <v>0</v>
      </c>
    </row>
    <row r="32" spans="1:6" x14ac:dyDescent="0.25">
      <c r="E32" s="2"/>
      <c r="F32" s="2"/>
    </row>
    <row r="33" spans="1:6" x14ac:dyDescent="0.25">
      <c r="A33" s="1" t="s">
        <v>11</v>
      </c>
      <c r="E33" s="2"/>
      <c r="F33" s="16">
        <f>F14+F23+F31</f>
        <v>1672000</v>
      </c>
    </row>
    <row r="34" spans="1:6" x14ac:dyDescent="0.25">
      <c r="E34" s="2"/>
      <c r="F34" s="2"/>
    </row>
    <row r="35" spans="1:6" x14ac:dyDescent="0.25">
      <c r="E35" s="2"/>
      <c r="F35" s="2"/>
    </row>
    <row r="36" spans="1:6" x14ac:dyDescent="0.25">
      <c r="E36" s="2"/>
      <c r="F36" s="2"/>
    </row>
    <row r="37" spans="1:6" x14ac:dyDescent="0.25">
      <c r="E37" s="2"/>
      <c r="F37" s="2"/>
    </row>
    <row r="38" spans="1:6" x14ac:dyDescent="0.25">
      <c r="E38" s="2"/>
      <c r="F38" s="2"/>
    </row>
    <row r="39" spans="1:6" x14ac:dyDescent="0.25">
      <c r="E39" s="2"/>
      <c r="F39" s="2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8" workbookViewId="0">
      <selection sqref="A1:G23"/>
    </sheetView>
  </sheetViews>
  <sheetFormatPr defaultRowHeight="15" x14ac:dyDescent="0.25"/>
  <cols>
    <col min="2" max="2" width="6.28515625" bestFit="1" customWidth="1"/>
    <col min="3" max="3" width="16.7109375" customWidth="1"/>
    <col min="4" max="4" width="11.7109375" customWidth="1"/>
    <col min="5" max="5" width="12.28515625" customWidth="1"/>
    <col min="6" max="6" width="13.42578125" customWidth="1"/>
    <col min="7" max="7" width="12.5703125" customWidth="1"/>
  </cols>
  <sheetData>
    <row r="1" spans="1:7" x14ac:dyDescent="0.25">
      <c r="A1" s="20" t="s">
        <v>42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43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E6" s="2">
        <v>0</v>
      </c>
      <c r="F6" s="2">
        <f t="shared" si="0"/>
        <v>0</v>
      </c>
      <c r="G6" t="s">
        <v>44</v>
      </c>
    </row>
    <row r="7" spans="1:7" x14ac:dyDescent="0.25">
      <c r="C7" t="s">
        <v>13</v>
      </c>
      <c r="D7">
        <v>1</v>
      </c>
      <c r="E7" s="2">
        <v>60000</v>
      </c>
      <c r="F7" s="2">
        <f t="shared" si="0"/>
        <v>60000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1082000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45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E18" s="2"/>
      <c r="F18" s="2">
        <f t="shared" si="0"/>
        <v>0</v>
      </c>
      <c r="G18" t="s">
        <v>44</v>
      </c>
    </row>
    <row r="19" spans="1:7" x14ac:dyDescent="0.25">
      <c r="C19" t="s">
        <v>14</v>
      </c>
      <c r="D19">
        <v>1</v>
      </c>
      <c r="E19" s="2">
        <v>60000</v>
      </c>
      <c r="F19" s="2">
        <f t="shared" si="0"/>
        <v>60000</v>
      </c>
    </row>
    <row r="20" spans="1:7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7" x14ac:dyDescent="0.25">
      <c r="E21" s="2"/>
      <c r="F21" s="2">
        <f t="shared" si="0"/>
        <v>0</v>
      </c>
    </row>
    <row r="22" spans="1:7" x14ac:dyDescent="0.25">
      <c r="E22" s="2"/>
      <c r="F22" s="16">
        <f>SUM(F14:F21)</f>
        <v>1098000</v>
      </c>
    </row>
    <row r="23" spans="1:7" x14ac:dyDescent="0.25">
      <c r="A23">
        <v>3</v>
      </c>
      <c r="B23" s="5" t="s">
        <v>46</v>
      </c>
      <c r="E23" s="2"/>
      <c r="F23" s="2">
        <f t="shared" si="0"/>
        <v>0</v>
      </c>
    </row>
    <row r="24" spans="1:7" x14ac:dyDescent="0.25">
      <c r="C24" t="s">
        <v>6</v>
      </c>
      <c r="D24">
        <v>6</v>
      </c>
      <c r="E24" s="2">
        <v>125000</v>
      </c>
      <c r="F24" s="2">
        <f t="shared" si="0"/>
        <v>750000</v>
      </c>
    </row>
    <row r="25" spans="1:7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7" x14ac:dyDescent="0.25">
      <c r="C26" t="s">
        <v>8</v>
      </c>
      <c r="D26">
        <v>4</v>
      </c>
      <c r="E26" s="2">
        <v>17000</v>
      </c>
      <c r="F26" s="2">
        <f t="shared" si="0"/>
        <v>68000</v>
      </c>
    </row>
    <row r="27" spans="1:7" x14ac:dyDescent="0.25">
      <c r="C27" t="s">
        <v>9</v>
      </c>
      <c r="E27" s="2">
        <v>15000</v>
      </c>
      <c r="F27" s="2">
        <f t="shared" si="0"/>
        <v>0</v>
      </c>
      <c r="G27" t="s">
        <v>44</v>
      </c>
    </row>
    <row r="28" spans="1:7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7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7" x14ac:dyDescent="0.25">
      <c r="C30" t="s">
        <v>20</v>
      </c>
      <c r="D30">
        <v>1</v>
      </c>
      <c r="E30" s="2">
        <v>360000</v>
      </c>
      <c r="F30" s="2">
        <f t="shared" si="0"/>
        <v>360000</v>
      </c>
    </row>
    <row r="31" spans="1:7" x14ac:dyDescent="0.25">
      <c r="E31" s="2"/>
      <c r="F31" s="16">
        <f>SUM(F23:F30)</f>
        <v>1446000</v>
      </c>
    </row>
    <row r="32" spans="1:7" x14ac:dyDescent="0.25">
      <c r="E32" s="2"/>
      <c r="F32" s="16"/>
    </row>
    <row r="33" spans="1:6" x14ac:dyDescent="0.25">
      <c r="A33">
        <v>4</v>
      </c>
      <c r="B33" s="17" t="s">
        <v>47</v>
      </c>
      <c r="C33" t="s">
        <v>7</v>
      </c>
      <c r="D33">
        <v>12</v>
      </c>
      <c r="E33" s="2">
        <v>16500</v>
      </c>
      <c r="F33" s="18">
        <f>E33*D33</f>
        <v>198000</v>
      </c>
    </row>
    <row r="34" spans="1:6" x14ac:dyDescent="0.25">
      <c r="C34" t="s">
        <v>48</v>
      </c>
      <c r="D34">
        <v>6</v>
      </c>
      <c r="E34" s="2">
        <v>125000</v>
      </c>
      <c r="F34" s="18">
        <f t="shared" ref="F34:F36" si="1">E34*D34</f>
        <v>750000</v>
      </c>
    </row>
    <row r="35" spans="1:6" x14ac:dyDescent="0.25">
      <c r="C35" t="s">
        <v>13</v>
      </c>
      <c r="D35">
        <v>1</v>
      </c>
      <c r="E35" s="2">
        <v>50000</v>
      </c>
      <c r="F35" s="18">
        <f t="shared" si="1"/>
        <v>50000</v>
      </c>
    </row>
    <row r="36" spans="1:6" x14ac:dyDescent="0.25">
      <c r="C36" t="s">
        <v>40</v>
      </c>
      <c r="D36">
        <v>1</v>
      </c>
      <c r="E36" s="2">
        <v>68000</v>
      </c>
      <c r="F36" s="18">
        <f t="shared" si="1"/>
        <v>68000</v>
      </c>
    </row>
    <row r="37" spans="1:6" x14ac:dyDescent="0.25">
      <c r="E37" s="2"/>
      <c r="F37" s="16">
        <f>SUM(F33:F36)</f>
        <v>1066000</v>
      </c>
    </row>
    <row r="38" spans="1:6" x14ac:dyDescent="0.25">
      <c r="E38" s="2"/>
      <c r="F38" s="2"/>
    </row>
    <row r="39" spans="1:6" x14ac:dyDescent="0.25">
      <c r="A39" s="1" t="s">
        <v>11</v>
      </c>
      <c r="E39" s="2"/>
      <c r="F39" s="16">
        <f>F13+F22+F31+F37</f>
        <v>4692000</v>
      </c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2"/>
    </row>
    <row r="45" spans="1:6" x14ac:dyDescent="0.25">
      <c r="E45" s="2"/>
      <c r="F4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31"/>
    </sheetView>
  </sheetViews>
  <sheetFormatPr defaultRowHeight="15" x14ac:dyDescent="0.25"/>
  <cols>
    <col min="2" max="2" width="9.42578125" customWidth="1"/>
    <col min="3" max="3" width="19.5703125" customWidth="1"/>
    <col min="4" max="4" width="10.5703125" customWidth="1"/>
    <col min="5" max="6" width="13.140625" customWidth="1"/>
    <col min="7" max="7" width="13.7109375" customWidth="1"/>
  </cols>
  <sheetData>
    <row r="1" spans="1:7" x14ac:dyDescent="0.25">
      <c r="A1" s="20" t="s">
        <v>49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25" si="0">E4*D4</f>
        <v>204000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1150000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51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17000</v>
      </c>
      <c r="F16" s="2">
        <f t="shared" si="0"/>
        <v>204000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15000</v>
      </c>
      <c r="F18" s="2">
        <f t="shared" si="0"/>
        <v>90000</v>
      </c>
    </row>
    <row r="19" spans="1:7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7" x14ac:dyDescent="0.25">
      <c r="C20" t="s">
        <v>20</v>
      </c>
      <c r="D20">
        <v>1</v>
      </c>
      <c r="E20" s="2">
        <v>370000</v>
      </c>
      <c r="F20" s="2">
        <f t="shared" si="0"/>
        <v>370000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1647000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2797000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I14" sqref="I14"/>
    </sheetView>
  </sheetViews>
  <sheetFormatPr defaultRowHeight="15" x14ac:dyDescent="0.25"/>
  <cols>
    <col min="2" max="2" width="11.140625" customWidth="1"/>
    <col min="3" max="3" width="18.42578125" customWidth="1"/>
    <col min="4" max="4" width="10.140625" customWidth="1"/>
    <col min="5" max="5" width="10.5703125" customWidth="1"/>
    <col min="6" max="6" width="13.7109375" customWidth="1"/>
  </cols>
  <sheetData>
    <row r="1" spans="1:7" x14ac:dyDescent="0.25">
      <c r="A1" s="20" t="s">
        <v>54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12" si="0">E4*D4</f>
        <v>204000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1124000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4" workbookViewId="0">
      <selection sqref="A1:G32"/>
    </sheetView>
  </sheetViews>
  <sheetFormatPr defaultRowHeight="15" x14ac:dyDescent="0.25"/>
  <cols>
    <col min="2" max="2" width="11.28515625" customWidth="1"/>
    <col min="3" max="3" width="20.140625" customWidth="1"/>
    <col min="4" max="4" width="12.140625" customWidth="1"/>
    <col min="5" max="5" width="12.42578125" customWidth="1"/>
    <col min="6" max="6" width="13.28515625" customWidth="1"/>
  </cols>
  <sheetData>
    <row r="1" spans="1:7" x14ac:dyDescent="0.25">
      <c r="A1" s="20" t="s">
        <v>57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55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5" si="0">E4*D4</f>
        <v>198000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1108000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56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7" x14ac:dyDescent="0.25">
      <c r="C19" t="s">
        <v>14</v>
      </c>
      <c r="D19">
        <v>1</v>
      </c>
      <c r="E19" s="2">
        <v>30000</v>
      </c>
      <c r="F19" s="2">
        <f t="shared" si="0"/>
        <v>30000</v>
      </c>
    </row>
    <row r="20" spans="1:7" x14ac:dyDescent="0.25">
      <c r="C20" t="s">
        <v>20</v>
      </c>
      <c r="D20">
        <v>1</v>
      </c>
      <c r="E20" s="2">
        <v>360000</v>
      </c>
      <c r="F20" s="2">
        <f t="shared" si="0"/>
        <v>360000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  <c r="G22" t="s">
        <v>58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1575000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2683000</v>
      </c>
    </row>
  </sheetData>
  <mergeCells count="1"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6" workbookViewId="0">
      <selection activeCell="I24" sqref="I24"/>
    </sheetView>
  </sheetViews>
  <sheetFormatPr defaultRowHeight="15" x14ac:dyDescent="0.25"/>
  <cols>
    <col min="3" max="3" width="14.85546875" customWidth="1"/>
    <col min="4" max="4" width="12.140625" customWidth="1"/>
    <col min="5" max="5" width="11.5703125" bestFit="1" customWidth="1"/>
    <col min="6" max="6" width="13.28515625" customWidth="1"/>
  </cols>
  <sheetData>
    <row r="1" spans="1:7" x14ac:dyDescent="0.25">
      <c r="A1" s="20" t="s">
        <v>59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60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6" si="0">E4*D4</f>
        <v>198000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20000</v>
      </c>
      <c r="F6" s="2">
        <f t="shared" si="0"/>
        <v>120000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16">
        <f>SUM(F3:F8)</f>
        <v>1148000</v>
      </c>
    </row>
    <row r="10" spans="1:7" x14ac:dyDescent="0.25">
      <c r="E10" s="2"/>
      <c r="F10" s="2">
        <f t="shared" si="0"/>
        <v>0</v>
      </c>
    </row>
    <row r="11" spans="1:7" x14ac:dyDescent="0.25">
      <c r="A11">
        <v>2</v>
      </c>
      <c r="B11" t="s">
        <v>61</v>
      </c>
      <c r="C11" t="s">
        <v>6</v>
      </c>
      <c r="D11">
        <v>6</v>
      </c>
      <c r="E11" s="2">
        <v>116000</v>
      </c>
      <c r="F11" s="2">
        <f t="shared" si="0"/>
        <v>696000</v>
      </c>
    </row>
    <row r="12" spans="1:7" x14ac:dyDescent="0.25">
      <c r="C12" t="s">
        <v>7</v>
      </c>
      <c r="D12">
        <v>12</v>
      </c>
      <c r="E12" s="2">
        <v>16500</v>
      </c>
      <c r="F12" s="2">
        <f t="shared" si="0"/>
        <v>198000</v>
      </c>
    </row>
    <row r="13" spans="1:7" x14ac:dyDescent="0.25">
      <c r="C13" t="s">
        <v>8</v>
      </c>
      <c r="D13">
        <v>4</v>
      </c>
      <c r="E13" s="2">
        <v>15000</v>
      </c>
      <c r="F13" s="2">
        <f t="shared" si="0"/>
        <v>60000</v>
      </c>
    </row>
    <row r="14" spans="1:7" x14ac:dyDescent="0.25">
      <c r="C14" t="s">
        <v>9</v>
      </c>
      <c r="D14">
        <v>6</v>
      </c>
      <c r="E14" s="2">
        <v>20000</v>
      </c>
      <c r="F14" s="2">
        <f t="shared" si="0"/>
        <v>120000</v>
      </c>
    </row>
    <row r="15" spans="1:7" x14ac:dyDescent="0.25">
      <c r="C15" t="s">
        <v>14</v>
      </c>
      <c r="D15">
        <v>1</v>
      </c>
      <c r="E15" s="2">
        <v>50000</v>
      </c>
      <c r="F15" s="2">
        <f t="shared" si="0"/>
        <v>50000</v>
      </c>
    </row>
    <row r="16" spans="1:7" x14ac:dyDescent="0.25">
      <c r="E16" s="2"/>
      <c r="F16" s="16">
        <f>SUM(F10:F15)</f>
        <v>1124000</v>
      </c>
    </row>
    <row r="17" spans="1:7" x14ac:dyDescent="0.25">
      <c r="E17" s="2"/>
      <c r="F17" s="2">
        <f t="shared" si="0"/>
        <v>0</v>
      </c>
    </row>
    <row r="18" spans="1:7" x14ac:dyDescent="0.25">
      <c r="B18" s="5" t="s">
        <v>62</v>
      </c>
      <c r="C18" t="s">
        <v>48</v>
      </c>
      <c r="D18">
        <v>6</v>
      </c>
      <c r="E18" s="2">
        <v>116000</v>
      </c>
      <c r="F18" s="2">
        <f t="shared" si="0"/>
        <v>696000</v>
      </c>
    </row>
    <row r="19" spans="1:7" x14ac:dyDescent="0.25">
      <c r="C19" t="s">
        <v>7</v>
      </c>
      <c r="D19">
        <v>12</v>
      </c>
      <c r="E19" s="2">
        <v>16500</v>
      </c>
      <c r="F19" s="2">
        <f t="shared" si="0"/>
        <v>198000</v>
      </c>
    </row>
    <row r="20" spans="1:7" x14ac:dyDescent="0.25">
      <c r="C20" t="s">
        <v>9</v>
      </c>
      <c r="D20">
        <v>6</v>
      </c>
      <c r="E20" s="2">
        <v>20000</v>
      </c>
      <c r="F20" s="18">
        <f t="shared" si="0"/>
        <v>120000</v>
      </c>
    </row>
    <row r="21" spans="1:7" x14ac:dyDescent="0.25">
      <c r="A21" s="1"/>
      <c r="B21" s="5"/>
      <c r="C21" t="s">
        <v>8</v>
      </c>
      <c r="D21">
        <v>4</v>
      </c>
      <c r="E21" s="2">
        <v>15000</v>
      </c>
      <c r="F21" s="2">
        <f t="shared" si="0"/>
        <v>60000</v>
      </c>
    </row>
    <row r="22" spans="1:7" x14ac:dyDescent="0.25">
      <c r="C22" t="s">
        <v>13</v>
      </c>
      <c r="D22">
        <v>1</v>
      </c>
      <c r="E22" s="2">
        <v>50000</v>
      </c>
      <c r="F22" s="2">
        <f t="shared" si="0"/>
        <v>50000</v>
      </c>
    </row>
    <row r="23" spans="1:7" x14ac:dyDescent="0.25">
      <c r="C23" t="s">
        <v>63</v>
      </c>
      <c r="D23">
        <v>1</v>
      </c>
      <c r="E23" s="2">
        <v>360000</v>
      </c>
      <c r="F23" s="2">
        <f t="shared" si="0"/>
        <v>360000</v>
      </c>
    </row>
    <row r="24" spans="1:7" x14ac:dyDescent="0.25">
      <c r="C24" t="s">
        <v>53</v>
      </c>
      <c r="D24">
        <v>1</v>
      </c>
      <c r="E24" s="2">
        <v>20000</v>
      </c>
      <c r="F24" s="2">
        <f t="shared" si="0"/>
        <v>20000</v>
      </c>
    </row>
    <row r="25" spans="1:7" x14ac:dyDescent="0.25">
      <c r="C25" t="s">
        <v>40</v>
      </c>
      <c r="D25">
        <v>1</v>
      </c>
      <c r="E25" s="2">
        <v>65000</v>
      </c>
      <c r="F25" s="2">
        <f t="shared" si="0"/>
        <v>65000</v>
      </c>
      <c r="G25" t="s">
        <v>64</v>
      </c>
    </row>
    <row r="26" spans="1:7" x14ac:dyDescent="0.25">
      <c r="C26" t="s">
        <v>65</v>
      </c>
      <c r="D26">
        <v>1</v>
      </c>
      <c r="E26" s="2">
        <v>35000</v>
      </c>
      <c r="F26" s="2">
        <f t="shared" si="0"/>
        <v>35000</v>
      </c>
    </row>
    <row r="28" spans="1:7" x14ac:dyDescent="0.25">
      <c r="F28" s="4">
        <f>SUM(F17:F27)</f>
        <v>1604000</v>
      </c>
    </row>
    <row r="29" spans="1:7" x14ac:dyDescent="0.25">
      <c r="A29" t="s">
        <v>66</v>
      </c>
      <c r="F29" s="4">
        <f>F9+F16+F28</f>
        <v>3876000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  <vt:lpstr>T10-25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2025-11-17T13:50:50Z</dcterms:modified>
</cp:coreProperties>
</file>