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0OlaLvmRmyA8axrsfVGPUbQ1ahD1WVA5CCN0HKa7Duw="/>
    </ext>
  </extLst>
</workbook>
</file>

<file path=xl/sharedStrings.xml><?xml version="1.0" encoding="utf-8"?>
<sst xmlns="http://schemas.openxmlformats.org/spreadsheetml/2006/main" count="147" uniqueCount="57">
  <si>
    <t>CHI PHÍ QUÁN CƠM CẦN THƠ từ 05/03 đến 31/03/2026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</si>
  <si>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</si>
  <si>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</si>
  <si>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</si>
  <si>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</si>
  <si>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</si>
  <si>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</si>
  <si>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</si>
  <si>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</si>
  <si>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05/03/26</t>
  </si>
  <si>
    <t xml:space="preserve">Thịt </t>
  </si>
  <si>
    <t>kg</t>
  </si>
  <si>
    <t>Thịt xay</t>
  </si>
  <si>
    <t>Bầu</t>
  </si>
  <si>
    <t xml:space="preserve">Chuối </t>
  </si>
  <si>
    <t>07/03/26</t>
  </si>
  <si>
    <t xml:space="preserve">Thịt vịt </t>
  </si>
  <si>
    <t xml:space="preserve">Gừng </t>
  </si>
  <si>
    <t xml:space="preserve">Bí đỏ </t>
  </si>
  <si>
    <t xml:space="preserve">Bắp cải </t>
  </si>
  <si>
    <t>10/03/26</t>
  </si>
  <si>
    <t xml:space="preserve">Trứng </t>
  </si>
  <si>
    <t>Bí đao</t>
  </si>
  <si>
    <t xml:space="preserve">Hành </t>
  </si>
  <si>
    <t xml:space="preserve">Tỏi </t>
  </si>
  <si>
    <t xml:space="preserve">Ớt </t>
  </si>
  <si>
    <t>12/03/26</t>
  </si>
  <si>
    <t xml:space="preserve">Gà </t>
  </si>
  <si>
    <t xml:space="preserve">Sả </t>
  </si>
  <si>
    <t>14/03/26</t>
  </si>
  <si>
    <t xml:space="preserve">Bầu </t>
  </si>
  <si>
    <t>17/03/26</t>
  </si>
  <si>
    <t xml:space="preserve">Tiền điện </t>
  </si>
  <si>
    <t xml:space="preserve">Tiền nước </t>
  </si>
  <si>
    <t>19/03/26</t>
  </si>
  <si>
    <t xml:space="preserve">Thịt gà </t>
  </si>
  <si>
    <t>21/03/26</t>
  </si>
  <si>
    <t>Gas</t>
  </si>
  <si>
    <t xml:space="preserve">Su su </t>
  </si>
  <si>
    <t>24/03/26</t>
  </si>
  <si>
    <t>Thịt</t>
  </si>
  <si>
    <t xml:space="preserve">Thịt xay </t>
  </si>
  <si>
    <t>Hành</t>
  </si>
  <si>
    <t>Ớt</t>
  </si>
  <si>
    <t xml:space="preserve">Bấp cải </t>
  </si>
  <si>
    <t>26/03/26</t>
  </si>
  <si>
    <t>Thịt gà</t>
  </si>
  <si>
    <t xml:space="preserve">       kg</t>
  </si>
  <si>
    <t xml:space="preserve">Nước suối </t>
  </si>
  <si>
    <t xml:space="preserve">       </t>
  </si>
  <si>
    <t>28/03/26</t>
  </si>
  <si>
    <t>Kg</t>
  </si>
  <si>
    <t xml:space="preserve">Thông cống </t>
  </si>
  <si>
    <t>31/03/26</t>
  </si>
  <si>
    <t xml:space="preserve">Mắm </t>
  </si>
  <si>
    <t xml:space="preserve">Bí đao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</si>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</sst>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0000FF"/>
      <name val="Times New Roman"/>
    </font>
    <font>
      <color theme="1"/>
      <name val="Times New Roman"/>
      <scheme val="minor"/>
    </font>
    <font>
      <sz val="12.0"/>
      <color rgb="FFFF0000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2" numFmtId="0" xfId="0" applyAlignment="1" applyBorder="1" applyFont="1">
      <alignment vertical="center"/>
    </xf>
    <xf borderId="1" fillId="0" fontId="5" numFmtId="14" xfId="0" applyAlignment="1" applyBorder="1" applyFont="1" applyNumberFormat="1">
      <alignment horizontal="center" vertical="center"/>
    </xf>
    <xf borderId="4" fillId="0" fontId="7" numFmtId="0" xfId="0" applyBorder="1" applyFont="1"/>
    <xf borderId="1" fillId="0" fontId="8" numFmtId="3" xfId="0" applyAlignment="1" applyBorder="1" applyFont="1" applyNumberFormat="1">
      <alignment horizontal="center" vertical="center"/>
    </xf>
    <xf quotePrefix="1" borderId="2" fillId="2" fontId="4" numFmtId="0" xfId="0" applyAlignment="1" applyBorder="1" applyFill="1" applyFont="1">
      <alignment horizontal="center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2" numFmtId="0" xfId="0" applyAlignment="1" applyBorder="1" applyFont="1">
      <alignment vertical="center"/>
    </xf>
    <xf borderId="1" fillId="2" fontId="8" numFmtId="3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borderId="2" fillId="0" fontId="8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8" fillId="2" fontId="8" numFmtId="3" xfId="0" applyAlignment="1" applyBorder="1" applyFont="1" applyNumberFormat="1">
      <alignment horizontal="center"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1" fillId="0" fontId="5" numFmtId="0" xfId="0" applyAlignment="1" applyBorder="1" applyFont="1">
      <alignment horizontal="center" readingOrder="0" vertical="center"/>
    </xf>
    <xf borderId="1" fillId="0" fontId="9" numFmtId="0" xfId="0" applyBorder="1" applyFont="1"/>
    <xf borderId="1" fillId="2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1" fillId="2" fontId="2" numFmtId="0" xfId="0" applyAlignment="1" applyBorder="1" applyFont="1">
      <alignment readingOrder="0" vertical="center"/>
    </xf>
    <xf borderId="1" fillId="2" fontId="2" numFmtId="3" xfId="0" applyAlignment="1" applyBorder="1" applyFont="1" applyNumberFormat="1">
      <alignment readingOrder="0" vertical="center"/>
    </xf>
    <xf borderId="1" fillId="2" fontId="2" numFmtId="3" xfId="0" applyAlignment="1" applyBorder="1" applyFont="1" applyNumberFormat="1">
      <alignment horizontal="center" readingOrder="0" vertical="center"/>
    </xf>
    <xf quotePrefix="1" borderId="2" fillId="4" fontId="4" numFmtId="0" xfId="0" applyAlignment="1" applyBorder="1" applyFill="1" applyFont="1">
      <alignment horizontal="center" vertical="center"/>
    </xf>
    <xf borderId="1" fillId="0" fontId="2" numFmtId="3" xfId="0" applyAlignment="1" applyBorder="1" applyFont="1" applyNumberFormat="1">
      <alignment readingOrder="0" vertical="center"/>
    </xf>
    <xf borderId="1" fillId="2" fontId="5" numFmtId="0" xfId="0" applyAlignment="1" applyBorder="1" applyFont="1">
      <alignment readingOrder="0" vertical="center"/>
    </xf>
    <xf borderId="1" fillId="2" fontId="4" numFmtId="0" xfId="0" applyAlignment="1" applyBorder="1" applyFont="1">
      <alignment readingOrder="0" vertical="center"/>
    </xf>
    <xf borderId="1" fillId="2" fontId="5" numFmtId="3" xfId="0" applyAlignment="1" applyBorder="1" applyFont="1" applyNumberFormat="1">
      <alignment readingOrder="0" vertical="center"/>
    </xf>
    <xf borderId="12" fillId="0" fontId="10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10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7.0</v>
      </c>
      <c r="E4" s="8">
        <v>110000.0</v>
      </c>
      <c r="F4" s="8">
        <f t="shared" ref="F4:F6" si="1">D4*E4</f>
        <v>770000</v>
      </c>
      <c r="G4" s="9">
        <f>SUM(F4:F13)</f>
        <v>1020000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 t="s">
        <v>12</v>
      </c>
      <c r="C5" s="7" t="s">
        <v>11</v>
      </c>
      <c r="D5" s="7">
        <v>1.0</v>
      </c>
      <c r="E5" s="8">
        <v>110000.0</v>
      </c>
      <c r="F5" s="8">
        <f t="shared" si="1"/>
        <v>110000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6" t="s">
        <v>13</v>
      </c>
      <c r="C6" s="7" t="s">
        <v>11</v>
      </c>
      <c r="D6" s="7">
        <v>15.0</v>
      </c>
      <c r="E6" s="8">
        <v>6000.0</v>
      </c>
      <c r="F6" s="8">
        <f t="shared" si="1"/>
        <v>90000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6" t="s">
        <v>14</v>
      </c>
      <c r="C7" s="7"/>
      <c r="D7" s="7"/>
      <c r="E7" s="11"/>
      <c r="F7" s="8">
        <v>50000.0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2"/>
      <c r="C8" s="6"/>
      <c r="D8" s="7"/>
      <c r="E8" s="7"/>
      <c r="F8" s="8"/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6"/>
      <c r="C9" s="7"/>
      <c r="D9" s="7"/>
      <c r="E9" s="8"/>
      <c r="F9" s="8"/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6"/>
      <c r="C10" s="7"/>
      <c r="D10" s="7"/>
      <c r="E10" s="8"/>
      <c r="F10" s="8"/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6"/>
      <c r="C11" s="7"/>
      <c r="D11" s="7"/>
      <c r="E11" s="8"/>
      <c r="F11" s="8"/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6"/>
      <c r="C12" s="7"/>
      <c r="D12" s="7"/>
      <c r="E12" s="11"/>
      <c r="F12" s="8"/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3"/>
      <c r="B13" s="6"/>
      <c r="C13" s="7"/>
      <c r="D13" s="7"/>
      <c r="E13" s="8"/>
      <c r="F13" s="14"/>
      <c r="G13" s="13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5" t="s">
        <v>15</v>
      </c>
      <c r="B14" s="16" t="s">
        <v>16</v>
      </c>
      <c r="C14" s="17" t="s">
        <v>11</v>
      </c>
      <c r="D14" s="17">
        <v>12.0</v>
      </c>
      <c r="E14" s="18">
        <v>70000.0</v>
      </c>
      <c r="F14" s="18">
        <v>840000.0</v>
      </c>
      <c r="G14" s="19">
        <f>SUM(F14:F23)</f>
        <v>1045000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16" t="s">
        <v>17</v>
      </c>
      <c r="C15" s="17" t="s">
        <v>11</v>
      </c>
      <c r="D15" s="17">
        <v>0.5</v>
      </c>
      <c r="E15" s="18">
        <v>30000.0</v>
      </c>
      <c r="F15" s="18">
        <f>D15*E15</f>
        <v>15000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16" t="s">
        <v>14</v>
      </c>
      <c r="C16" s="17"/>
      <c r="D16" s="17"/>
      <c r="E16" s="18"/>
      <c r="F16" s="18">
        <v>50000.0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16" t="s">
        <v>18</v>
      </c>
      <c r="C17" s="17" t="s">
        <v>11</v>
      </c>
      <c r="D17" s="17"/>
      <c r="E17" s="18">
        <v>7000.0</v>
      </c>
      <c r="F17" s="18">
        <v>70000.0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16" t="s">
        <v>19</v>
      </c>
      <c r="C18" s="17" t="s">
        <v>11</v>
      </c>
      <c r="D18" s="17">
        <v>10.0</v>
      </c>
      <c r="E18" s="18">
        <v>7000.0</v>
      </c>
      <c r="F18" s="18">
        <v>70000.0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16"/>
      <c r="C19" s="17"/>
      <c r="D19" s="17"/>
      <c r="E19" s="18"/>
      <c r="F19" s="18"/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16"/>
      <c r="C20" s="17"/>
      <c r="D20" s="17"/>
      <c r="E20" s="18"/>
      <c r="F20" s="18"/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6"/>
      <c r="C21" s="17"/>
      <c r="D21" s="17"/>
      <c r="E21" s="18"/>
      <c r="F21" s="18"/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6"/>
      <c r="C22" s="17"/>
      <c r="D22" s="17"/>
      <c r="E22" s="18"/>
      <c r="F22" s="18"/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3"/>
      <c r="B23" s="16"/>
      <c r="C23" s="17"/>
      <c r="D23" s="17"/>
      <c r="E23" s="20"/>
      <c r="F23" s="21"/>
      <c r="G23" s="1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20</v>
      </c>
      <c r="B24" s="22" t="s">
        <v>10</v>
      </c>
      <c r="C24" s="23" t="s">
        <v>11</v>
      </c>
      <c r="D24" s="23">
        <v>12.0</v>
      </c>
      <c r="E24" s="24">
        <v>110000.0</v>
      </c>
      <c r="F24" s="24">
        <f t="shared" ref="F24:F27" si="2">D24*E24</f>
        <v>1320000</v>
      </c>
      <c r="G24" s="25">
        <f>SUM(F24:F33)</f>
        <v>2180000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6" t="s">
        <v>12</v>
      </c>
      <c r="C25" s="7" t="s">
        <v>11</v>
      </c>
      <c r="D25" s="7">
        <v>2.0</v>
      </c>
      <c r="E25" s="8">
        <v>110000.0</v>
      </c>
      <c r="F25" s="8">
        <f t="shared" si="2"/>
        <v>220000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6" t="s">
        <v>21</v>
      </c>
      <c r="C26" s="7" t="s">
        <v>11</v>
      </c>
      <c r="D26" s="7">
        <v>150.0</v>
      </c>
      <c r="E26" s="8">
        <v>2500.0</v>
      </c>
      <c r="F26" s="8">
        <f t="shared" si="2"/>
        <v>375000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6" t="s">
        <v>22</v>
      </c>
      <c r="C27" s="7" t="s">
        <v>11</v>
      </c>
      <c r="D27" s="7">
        <v>10.0</v>
      </c>
      <c r="E27" s="8">
        <v>7000.0</v>
      </c>
      <c r="F27" s="8">
        <f t="shared" si="2"/>
        <v>70000</v>
      </c>
      <c r="G27" s="10"/>
      <c r="H27" s="2"/>
      <c r="I27" s="11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6" t="s">
        <v>14</v>
      </c>
      <c r="C28" s="7"/>
      <c r="D28" s="7"/>
      <c r="E28" s="8"/>
      <c r="F28" s="8">
        <v>50000.0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6" t="s">
        <v>23</v>
      </c>
      <c r="C29" s="7" t="s">
        <v>11</v>
      </c>
      <c r="D29" s="7">
        <v>1.0</v>
      </c>
      <c r="E29" s="8">
        <v>25000.0</v>
      </c>
      <c r="F29" s="8">
        <f t="shared" ref="F29:F31" si="3">D29*E29</f>
        <v>25000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6" t="s">
        <v>24</v>
      </c>
      <c r="C30" s="7" t="s">
        <v>11</v>
      </c>
      <c r="D30" s="7">
        <v>3.0</v>
      </c>
      <c r="E30" s="8">
        <v>35000.0</v>
      </c>
      <c r="F30" s="8">
        <f t="shared" si="3"/>
        <v>105000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 t="s">
        <v>25</v>
      </c>
      <c r="C31" s="7" t="s">
        <v>11</v>
      </c>
      <c r="D31" s="7">
        <v>0.5</v>
      </c>
      <c r="E31" s="8">
        <v>30000.0</v>
      </c>
      <c r="F31" s="8">
        <f t="shared" si="3"/>
        <v>15000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3"/>
      <c r="B33" s="26"/>
      <c r="C33" s="27"/>
      <c r="D33" s="27"/>
      <c r="E33" s="28"/>
      <c r="F33" s="29"/>
      <c r="G33" s="13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0" t="s">
        <v>26</v>
      </c>
      <c r="B34" s="16" t="s">
        <v>27</v>
      </c>
      <c r="C34" s="17" t="s">
        <v>11</v>
      </c>
      <c r="D34" s="17">
        <v>17.0</v>
      </c>
      <c r="E34" s="18">
        <v>50000.0</v>
      </c>
      <c r="F34" s="18">
        <f t="shared" ref="F34:F36" si="4">D34*E34</f>
        <v>850000</v>
      </c>
      <c r="G34" s="19">
        <f>SUM(F34:F43)</f>
        <v>1050000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1"/>
      <c r="B35" s="16" t="s">
        <v>28</v>
      </c>
      <c r="C35" s="17" t="s">
        <v>11</v>
      </c>
      <c r="D35" s="17">
        <v>0.5</v>
      </c>
      <c r="E35" s="18">
        <v>20000.0</v>
      </c>
      <c r="F35" s="18">
        <f t="shared" si="4"/>
        <v>10000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1"/>
      <c r="B36" s="16" t="s">
        <v>22</v>
      </c>
      <c r="C36" s="17" t="s">
        <v>11</v>
      </c>
      <c r="D36" s="17">
        <v>20.0</v>
      </c>
      <c r="E36" s="18">
        <v>7000.0</v>
      </c>
      <c r="F36" s="18">
        <f t="shared" si="4"/>
        <v>140000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1"/>
      <c r="B37" s="16" t="s">
        <v>14</v>
      </c>
      <c r="C37" s="17"/>
      <c r="D37" s="17"/>
      <c r="E37" s="18"/>
      <c r="F37" s="18">
        <v>50000.0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1"/>
      <c r="B38" s="16"/>
      <c r="C38" s="17"/>
      <c r="D38" s="17"/>
      <c r="E38" s="18"/>
      <c r="F38" s="18"/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1"/>
      <c r="B39" s="16"/>
      <c r="C39" s="17"/>
      <c r="D39" s="17"/>
      <c r="E39" s="18"/>
      <c r="F39" s="18"/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1"/>
      <c r="B40" s="16"/>
      <c r="C40" s="17"/>
      <c r="D40" s="17"/>
      <c r="E40" s="18"/>
      <c r="F40" s="18"/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1"/>
      <c r="B41" s="16"/>
      <c r="C41" s="17"/>
      <c r="D41" s="17"/>
      <c r="E41" s="18"/>
      <c r="F41" s="18"/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1"/>
      <c r="B42" s="16"/>
      <c r="C42" s="17"/>
      <c r="D42" s="17"/>
      <c r="E42" s="18"/>
      <c r="F42" s="18"/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2"/>
      <c r="B43" s="33"/>
      <c r="C43" s="34"/>
      <c r="D43" s="34"/>
      <c r="E43" s="35"/>
      <c r="F43" s="36"/>
      <c r="G43" s="3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29</v>
      </c>
      <c r="B44" s="6" t="s">
        <v>16</v>
      </c>
      <c r="C44" s="7" t="s">
        <v>11</v>
      </c>
      <c r="D44" s="7">
        <v>13.0</v>
      </c>
      <c r="E44" s="8">
        <v>70000.0</v>
      </c>
      <c r="F44" s="8">
        <f t="shared" ref="F44:F46" si="5">D44*E44</f>
        <v>910000</v>
      </c>
      <c r="G44" s="38">
        <f>SUM(F44:F53)</f>
        <v>1070000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6" t="s">
        <v>18</v>
      </c>
      <c r="C45" s="7" t="s">
        <v>11</v>
      </c>
      <c r="D45" s="7">
        <v>10.0</v>
      </c>
      <c r="E45" s="8">
        <v>6000.0</v>
      </c>
      <c r="F45" s="8">
        <f t="shared" si="5"/>
        <v>60000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6" t="s">
        <v>30</v>
      </c>
      <c r="C46" s="7" t="s">
        <v>11</v>
      </c>
      <c r="D46" s="7">
        <v>10.0</v>
      </c>
      <c r="E46" s="8">
        <v>5000.0</v>
      </c>
      <c r="F46" s="8">
        <f t="shared" si="5"/>
        <v>50000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6" t="s">
        <v>14</v>
      </c>
      <c r="C47" s="7"/>
      <c r="D47" s="7"/>
      <c r="E47" s="8"/>
      <c r="F47" s="8">
        <v>50000.0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6"/>
      <c r="C48" s="7"/>
      <c r="D48" s="7"/>
      <c r="E48" s="8"/>
      <c r="F48" s="8"/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6"/>
      <c r="C49" s="7"/>
      <c r="D49" s="7"/>
      <c r="E49" s="8"/>
      <c r="F49" s="8"/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6"/>
      <c r="C50" s="7"/>
      <c r="D50" s="7"/>
      <c r="E50" s="8"/>
      <c r="F50" s="8"/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8"/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/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3"/>
      <c r="B53" s="11"/>
      <c r="C53" s="7"/>
      <c r="D53" s="7"/>
      <c r="E53" s="11"/>
      <c r="F53" s="14"/>
      <c r="G53" s="13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5" t="s">
        <v>31</v>
      </c>
      <c r="B54" s="39" t="s">
        <v>10</v>
      </c>
      <c r="C54" s="40" t="s">
        <v>11</v>
      </c>
      <c r="D54" s="40">
        <v>12.0</v>
      </c>
      <c r="E54" s="41">
        <v>110000.0</v>
      </c>
      <c r="F54" s="41">
        <f t="shared" ref="F54:F57" si="6">D54*E54</f>
        <v>1320000</v>
      </c>
      <c r="G54" s="19">
        <f>SUM(F54:F63)</f>
        <v>2378000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6" t="s">
        <v>12</v>
      </c>
      <c r="C55" s="17" t="s">
        <v>11</v>
      </c>
      <c r="D55" s="17">
        <v>3.0</v>
      </c>
      <c r="E55" s="18">
        <v>110000.0</v>
      </c>
      <c r="F55" s="18">
        <f t="shared" si="6"/>
        <v>330000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16" t="s">
        <v>21</v>
      </c>
      <c r="C56" s="17" t="s">
        <v>11</v>
      </c>
      <c r="D56" s="17">
        <v>150.0</v>
      </c>
      <c r="E56" s="18">
        <v>2500.0</v>
      </c>
      <c r="F56" s="18">
        <f t="shared" si="6"/>
        <v>375000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16" t="s">
        <v>22</v>
      </c>
      <c r="C57" s="17" t="s">
        <v>11</v>
      </c>
      <c r="D57" s="17">
        <v>15.0</v>
      </c>
      <c r="E57" s="18">
        <v>5000.0</v>
      </c>
      <c r="F57" s="18">
        <f t="shared" si="6"/>
        <v>75000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16" t="s">
        <v>14</v>
      </c>
      <c r="C58" s="17"/>
      <c r="D58" s="17"/>
      <c r="E58" s="18"/>
      <c r="F58" s="18">
        <v>50000.0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16" t="s">
        <v>23</v>
      </c>
      <c r="C59" s="17" t="s">
        <v>11</v>
      </c>
      <c r="D59" s="17">
        <v>1.0</v>
      </c>
      <c r="E59" s="18">
        <v>25000.0</v>
      </c>
      <c r="F59" s="18">
        <f t="shared" ref="F59:F60" si="7">D59*E59</f>
        <v>25000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6" t="s">
        <v>25</v>
      </c>
      <c r="C60" s="17" t="s">
        <v>11</v>
      </c>
      <c r="D60" s="17">
        <v>0.5</v>
      </c>
      <c r="E60" s="18">
        <v>30000.0</v>
      </c>
      <c r="F60" s="18">
        <f t="shared" si="7"/>
        <v>15000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6" t="s">
        <v>32</v>
      </c>
      <c r="C61" s="17"/>
      <c r="D61" s="17"/>
      <c r="E61" s="18"/>
      <c r="F61" s="18">
        <v>158000.0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6" t="s">
        <v>33</v>
      </c>
      <c r="C62" s="17"/>
      <c r="D62" s="17"/>
      <c r="E62" s="18"/>
      <c r="F62" s="18">
        <v>30000.0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7"/>
      <c r="B63" s="42"/>
      <c r="C63" s="34"/>
      <c r="D63" s="34"/>
      <c r="E63" s="42"/>
      <c r="F63" s="36"/>
      <c r="G63" s="3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34</v>
      </c>
      <c r="B64" s="6" t="s">
        <v>35</v>
      </c>
      <c r="C64" s="7" t="s">
        <v>11</v>
      </c>
      <c r="D64" s="7">
        <v>17.0</v>
      </c>
      <c r="E64" s="8">
        <v>50000.0</v>
      </c>
      <c r="F64" s="8">
        <f t="shared" ref="F64:F65" si="8">D64*E64</f>
        <v>850000</v>
      </c>
      <c r="G64" s="38">
        <f>SUM(F64:F73)</f>
        <v>1000000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6" t="s">
        <v>30</v>
      </c>
      <c r="C65" s="7" t="s">
        <v>11</v>
      </c>
      <c r="D65" s="7">
        <v>20.0</v>
      </c>
      <c r="E65" s="8">
        <v>5000.0</v>
      </c>
      <c r="F65" s="8">
        <f t="shared" si="8"/>
        <v>100000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6" t="s">
        <v>14</v>
      </c>
      <c r="C66" s="7"/>
      <c r="D66" s="7"/>
      <c r="E66" s="8"/>
      <c r="F66" s="8">
        <v>50000.0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6"/>
      <c r="C67" s="43" t="s">
        <v>11</v>
      </c>
      <c r="D67" s="7"/>
      <c r="F67" s="8"/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6"/>
      <c r="C68" s="43" t="s">
        <v>11</v>
      </c>
      <c r="D68" s="7"/>
      <c r="E68" s="44"/>
      <c r="F68" s="44"/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6"/>
      <c r="D69" s="44"/>
      <c r="E69" s="44"/>
      <c r="F69" s="44"/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6"/>
      <c r="C70" s="7"/>
      <c r="D70" s="44"/>
      <c r="E70" s="44"/>
      <c r="F70" s="44"/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6"/>
      <c r="C71" s="44"/>
      <c r="D71" s="7"/>
      <c r="E71" s="8"/>
      <c r="F71" s="8"/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44"/>
      <c r="D72" s="44"/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3"/>
      <c r="B73" s="11"/>
      <c r="D73" s="44"/>
      <c r="E73" s="11"/>
      <c r="F73" s="14"/>
      <c r="G73" s="13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15" t="s">
        <v>36</v>
      </c>
      <c r="B74" s="16" t="s">
        <v>16</v>
      </c>
      <c r="C74" s="17" t="s">
        <v>11</v>
      </c>
      <c r="D74" s="17">
        <v>13.0</v>
      </c>
      <c r="E74" s="18">
        <v>70000.0</v>
      </c>
      <c r="F74" s="18">
        <f t="shared" ref="F74:F77" si="9">D74*E74</f>
        <v>910000</v>
      </c>
      <c r="G74" s="19">
        <f>SUM(F74:F83)</f>
        <v>2874000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6" t="s">
        <v>17</v>
      </c>
      <c r="C75" s="17" t="s">
        <v>11</v>
      </c>
      <c r="D75" s="17">
        <v>0.5</v>
      </c>
      <c r="E75" s="18">
        <v>20000.0</v>
      </c>
      <c r="F75" s="18">
        <f t="shared" si="9"/>
        <v>10000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16" t="s">
        <v>37</v>
      </c>
      <c r="C76" s="17" t="s">
        <v>11</v>
      </c>
      <c r="D76" s="17">
        <v>1.0</v>
      </c>
      <c r="E76" s="18">
        <v>1744000.0</v>
      </c>
      <c r="F76" s="18">
        <f t="shared" si="9"/>
        <v>1744000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16" t="s">
        <v>38</v>
      </c>
      <c r="C77" s="17" t="s">
        <v>11</v>
      </c>
      <c r="D77" s="17">
        <v>20.0</v>
      </c>
      <c r="E77" s="18">
        <v>8000.0</v>
      </c>
      <c r="F77" s="18">
        <f t="shared" si="9"/>
        <v>160000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16" t="s">
        <v>14</v>
      </c>
      <c r="C78" s="17"/>
      <c r="D78" s="17"/>
      <c r="E78" s="18"/>
      <c r="F78" s="18">
        <v>50000.0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16"/>
      <c r="C79" s="45" t="s">
        <v>11</v>
      </c>
      <c r="D79" s="17"/>
      <c r="E79" s="18"/>
      <c r="F79" s="18"/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6"/>
      <c r="C80" s="45" t="s">
        <v>11</v>
      </c>
      <c r="D80" s="17"/>
      <c r="E80" s="18"/>
      <c r="F80" s="18"/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6"/>
      <c r="C81" s="45" t="s">
        <v>11</v>
      </c>
      <c r="D81" s="17"/>
      <c r="E81" s="18"/>
      <c r="F81" s="18"/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6"/>
      <c r="C82" s="45" t="s">
        <v>11</v>
      </c>
      <c r="D82" s="17"/>
      <c r="E82" s="18"/>
      <c r="F82" s="18"/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3"/>
      <c r="B83" s="16"/>
      <c r="C83" s="20"/>
      <c r="D83" s="17"/>
      <c r="E83" s="18"/>
      <c r="F83" s="21"/>
      <c r="G83" s="13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5" t="s">
        <v>39</v>
      </c>
      <c r="B84" s="6" t="s">
        <v>40</v>
      </c>
      <c r="C84" s="7" t="s">
        <v>11</v>
      </c>
      <c r="D84" s="43">
        <v>12.0</v>
      </c>
      <c r="E84" s="46">
        <v>110000.0</v>
      </c>
      <c r="F84" s="8">
        <f t="shared" ref="F84:F86" si="10">D84*E84</f>
        <v>1320000</v>
      </c>
      <c r="G84" s="38">
        <f>SUM(F84:F93)</f>
        <v>2230000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10"/>
      <c r="B85" s="6" t="s">
        <v>41</v>
      </c>
      <c r="C85" s="7" t="s">
        <v>11</v>
      </c>
      <c r="D85" s="43">
        <v>3.0</v>
      </c>
      <c r="E85" s="46">
        <v>110000.0</v>
      </c>
      <c r="F85" s="8">
        <f t="shared" si="10"/>
        <v>330000</v>
      </c>
      <c r="G85" s="10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10"/>
      <c r="B86" s="6" t="s">
        <v>21</v>
      </c>
      <c r="C86" s="43" t="s">
        <v>11</v>
      </c>
      <c r="D86" s="43">
        <v>150.0</v>
      </c>
      <c r="E86" s="46">
        <v>2500.0</v>
      </c>
      <c r="F86" s="8">
        <f t="shared" si="10"/>
        <v>375000</v>
      </c>
      <c r="G86" s="10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10"/>
      <c r="B87" s="6" t="s">
        <v>42</v>
      </c>
      <c r="C87" s="43" t="s">
        <v>11</v>
      </c>
      <c r="D87" s="43">
        <v>1.0</v>
      </c>
      <c r="E87" s="46">
        <v>20000.0</v>
      </c>
      <c r="F87" s="46">
        <v>20000.0</v>
      </c>
      <c r="G87" s="10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10"/>
      <c r="B88" s="6" t="s">
        <v>43</v>
      </c>
      <c r="C88" s="43" t="s">
        <v>11</v>
      </c>
      <c r="D88" s="43">
        <v>0.5</v>
      </c>
      <c r="E88" s="46">
        <v>30000.0</v>
      </c>
      <c r="F88" s="46">
        <v>15000.0</v>
      </c>
      <c r="G88" s="10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10"/>
      <c r="B89" s="6" t="s">
        <v>18</v>
      </c>
      <c r="C89" s="43" t="s">
        <v>11</v>
      </c>
      <c r="D89" s="43">
        <v>10.0</v>
      </c>
      <c r="E89" s="46">
        <v>6000.0</v>
      </c>
      <c r="F89" s="46">
        <v>60000.0</v>
      </c>
      <c r="G89" s="10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10"/>
      <c r="B90" s="6" t="s">
        <v>44</v>
      </c>
      <c r="C90" s="7" t="s">
        <v>11</v>
      </c>
      <c r="D90" s="43">
        <v>10.0</v>
      </c>
      <c r="E90" s="46">
        <v>6000.0</v>
      </c>
      <c r="F90" s="46">
        <v>60000.0</v>
      </c>
      <c r="G90" s="10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10"/>
      <c r="B91" s="47" t="s">
        <v>14</v>
      </c>
      <c r="C91" s="11"/>
      <c r="D91" s="11"/>
      <c r="E91" s="11"/>
      <c r="F91" s="46">
        <v>50000.0</v>
      </c>
      <c r="G91" s="10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10"/>
      <c r="B92" s="11"/>
      <c r="C92" s="11"/>
      <c r="D92" s="11"/>
      <c r="E92" s="11"/>
      <c r="F92" s="11"/>
      <c r="G92" s="10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13"/>
      <c r="B93" s="11"/>
      <c r="C93" s="11"/>
      <c r="D93" s="11"/>
      <c r="E93" s="11"/>
      <c r="F93" s="11"/>
      <c r="G93" s="1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15" t="s">
        <v>45</v>
      </c>
      <c r="B94" s="48" t="s">
        <v>46</v>
      </c>
      <c r="C94" s="48" t="s">
        <v>47</v>
      </c>
      <c r="D94" s="48">
        <v>17.0</v>
      </c>
      <c r="E94" s="49">
        <v>50000.0</v>
      </c>
      <c r="F94" s="49">
        <v>850000.0</v>
      </c>
      <c r="G94" s="19">
        <f>SUM(F94:F104)</f>
        <v>1015000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10"/>
      <c r="B95" s="48" t="s">
        <v>30</v>
      </c>
      <c r="C95" s="48" t="s">
        <v>47</v>
      </c>
      <c r="D95" s="48">
        <v>15.0</v>
      </c>
      <c r="E95" s="50">
        <v>6000.0</v>
      </c>
      <c r="F95" s="48">
        <v>90000.0</v>
      </c>
      <c r="G95" s="10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10"/>
      <c r="B96" s="48" t="s">
        <v>28</v>
      </c>
      <c r="C96" s="48" t="s">
        <v>47</v>
      </c>
      <c r="D96" s="48">
        <v>0.5</v>
      </c>
      <c r="E96" s="49">
        <v>20000.0</v>
      </c>
      <c r="F96" s="49">
        <v>10000.0</v>
      </c>
      <c r="G96" s="10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10"/>
      <c r="B97" s="48" t="s">
        <v>14</v>
      </c>
      <c r="C97" s="20"/>
      <c r="D97" s="20"/>
      <c r="E97" s="20"/>
      <c r="F97" s="49">
        <v>50000.0</v>
      </c>
      <c r="G97" s="10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10"/>
      <c r="B98" s="48" t="s">
        <v>48</v>
      </c>
      <c r="C98" s="48" t="s">
        <v>49</v>
      </c>
      <c r="D98" s="48">
        <v>5.0</v>
      </c>
      <c r="E98" s="49"/>
      <c r="F98" s="49">
        <v>15000.0</v>
      </c>
      <c r="G98" s="10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10"/>
      <c r="B99" s="48"/>
      <c r="C99" s="48"/>
      <c r="D99" s="48"/>
      <c r="E99" s="48"/>
      <c r="F99" s="20"/>
      <c r="G99" s="10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10"/>
      <c r="B100" s="48"/>
      <c r="C100" s="48"/>
      <c r="D100" s="48"/>
      <c r="E100" s="20"/>
      <c r="F100" s="20"/>
      <c r="G100" s="10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10"/>
      <c r="B101" s="48"/>
      <c r="C101" s="20"/>
      <c r="D101" s="20"/>
      <c r="E101" s="20"/>
      <c r="F101" s="20"/>
      <c r="G101" s="10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10"/>
      <c r="B102" s="48"/>
      <c r="C102" s="48"/>
      <c r="D102" s="48"/>
      <c r="E102" s="20"/>
      <c r="F102" s="20"/>
      <c r="G102" s="10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10"/>
      <c r="B103" s="20"/>
      <c r="C103" s="20"/>
      <c r="D103" s="20"/>
      <c r="E103" s="20"/>
      <c r="F103" s="20"/>
      <c r="G103" s="10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13"/>
      <c r="B104" s="20"/>
      <c r="C104" s="20"/>
      <c r="D104" s="20"/>
      <c r="E104" s="20"/>
      <c r="F104" s="20"/>
      <c r="G104" s="1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51" t="s">
        <v>50</v>
      </c>
      <c r="B105" s="11"/>
      <c r="C105" s="11"/>
      <c r="D105" s="11"/>
      <c r="E105" s="11"/>
      <c r="F105" s="11"/>
      <c r="G105" s="38">
        <f>SUM(F105:F114)</f>
        <v>1700000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10"/>
      <c r="B106" s="11"/>
      <c r="C106" s="11"/>
      <c r="D106" s="11"/>
      <c r="E106" s="11"/>
      <c r="F106" s="11"/>
      <c r="G106" s="1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10"/>
      <c r="B107" s="11"/>
      <c r="C107" s="11"/>
      <c r="D107" s="11"/>
      <c r="E107" s="11"/>
      <c r="F107" s="11"/>
      <c r="G107" s="1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10"/>
      <c r="B108" s="11"/>
      <c r="C108" s="11"/>
      <c r="D108" s="11"/>
      <c r="E108" s="11"/>
      <c r="F108" s="11"/>
      <c r="G108" s="1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10"/>
      <c r="B109" s="47" t="s">
        <v>16</v>
      </c>
      <c r="C109" s="47" t="s">
        <v>11</v>
      </c>
      <c r="D109" s="47">
        <v>14.0</v>
      </c>
      <c r="E109" s="52">
        <v>70000.0</v>
      </c>
      <c r="F109" s="52">
        <v>980000.0</v>
      </c>
      <c r="G109" s="1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10"/>
      <c r="B110" s="47" t="s">
        <v>22</v>
      </c>
      <c r="C110" s="47" t="s">
        <v>51</v>
      </c>
      <c r="D110" s="47">
        <v>10.0</v>
      </c>
      <c r="E110" s="52">
        <v>6000.0</v>
      </c>
      <c r="F110" s="52">
        <v>60000.0</v>
      </c>
      <c r="G110" s="1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10"/>
      <c r="B111" s="47" t="s">
        <v>17</v>
      </c>
      <c r="C111" s="47" t="s">
        <v>11</v>
      </c>
      <c r="D111" s="47">
        <v>0.5</v>
      </c>
      <c r="E111" s="52">
        <v>20000.0</v>
      </c>
      <c r="F111" s="52">
        <v>10000.0</v>
      </c>
      <c r="G111" s="1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10"/>
      <c r="B112" s="47" t="s">
        <v>14</v>
      </c>
      <c r="C112" s="11"/>
      <c r="D112" s="11"/>
      <c r="E112" s="11"/>
      <c r="F112" s="52">
        <v>50000.0</v>
      </c>
      <c r="G112" s="1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10"/>
      <c r="B113" s="47" t="s">
        <v>52</v>
      </c>
      <c r="C113" s="11"/>
      <c r="D113" s="11"/>
      <c r="E113" s="11"/>
      <c r="F113" s="52">
        <v>600000.0</v>
      </c>
      <c r="G113" s="10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13"/>
      <c r="B114" s="11"/>
      <c r="C114" s="11"/>
      <c r="D114" s="11"/>
      <c r="E114" s="11"/>
      <c r="F114" s="11"/>
      <c r="G114" s="1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15" t="s">
        <v>53</v>
      </c>
      <c r="B115" s="53" t="s">
        <v>10</v>
      </c>
      <c r="C115" s="54" t="s">
        <v>11</v>
      </c>
      <c r="D115" s="53">
        <v>12.0</v>
      </c>
      <c r="E115" s="55">
        <v>110000.0</v>
      </c>
      <c r="F115" s="55">
        <v>1320000.0</v>
      </c>
      <c r="G115" s="19">
        <f>SUM(F115:F124)</f>
        <v>2075000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10"/>
      <c r="B116" s="48" t="s">
        <v>12</v>
      </c>
      <c r="C116" s="48" t="s">
        <v>11</v>
      </c>
      <c r="D116" s="48">
        <v>3.0</v>
      </c>
      <c r="E116" s="49">
        <v>110000.0</v>
      </c>
      <c r="F116" s="49">
        <v>330000.0</v>
      </c>
      <c r="G116" s="1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10"/>
      <c r="B117" s="48" t="s">
        <v>23</v>
      </c>
      <c r="C117" s="48" t="s">
        <v>11</v>
      </c>
      <c r="D117" s="48">
        <v>1.0</v>
      </c>
      <c r="E117" s="49">
        <v>20000.0</v>
      </c>
      <c r="F117" s="49">
        <v>20000.0</v>
      </c>
      <c r="G117" s="1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10"/>
      <c r="B118" s="48" t="s">
        <v>54</v>
      </c>
      <c r="C118" s="48" t="s">
        <v>51</v>
      </c>
      <c r="D118" s="48">
        <v>2.0</v>
      </c>
      <c r="E118" s="49">
        <v>120000.0</v>
      </c>
      <c r="F118" s="49">
        <v>240000.0</v>
      </c>
      <c r="G118" s="1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10"/>
      <c r="B119" s="48" t="s">
        <v>14</v>
      </c>
      <c r="C119" s="20"/>
      <c r="D119" s="20"/>
      <c r="E119" s="20"/>
      <c r="F119" s="49">
        <v>50000.0</v>
      </c>
      <c r="G119" s="1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10"/>
      <c r="B120" s="48" t="s">
        <v>55</v>
      </c>
      <c r="C120" s="48" t="s">
        <v>51</v>
      </c>
      <c r="D120" s="48">
        <v>20.0</v>
      </c>
      <c r="E120" s="49">
        <v>5000.0</v>
      </c>
      <c r="F120" s="49">
        <v>100000.0</v>
      </c>
      <c r="G120" s="1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10"/>
      <c r="B121" s="48" t="s">
        <v>25</v>
      </c>
      <c r="C121" s="48" t="s">
        <v>11</v>
      </c>
      <c r="D121" s="48">
        <v>0.5</v>
      </c>
      <c r="E121" s="49">
        <v>30000.0</v>
      </c>
      <c r="F121" s="49">
        <v>15000.0</v>
      </c>
      <c r="G121" s="1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10"/>
      <c r="B122" s="20"/>
      <c r="C122" s="20"/>
      <c r="D122" s="20"/>
      <c r="E122" s="20"/>
      <c r="F122" s="20"/>
      <c r="G122" s="1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10"/>
      <c r="B123" s="20"/>
      <c r="C123" s="20"/>
      <c r="D123" s="20"/>
      <c r="E123" s="20"/>
      <c r="F123" s="20"/>
      <c r="G123" s="10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13"/>
      <c r="B124" s="20"/>
      <c r="C124" s="20"/>
      <c r="D124" s="20"/>
      <c r="E124" s="20"/>
      <c r="F124" s="20"/>
      <c r="G124" s="1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56" t="s">
        <v>56</v>
      </c>
      <c r="B125" s="57"/>
      <c r="C125" s="57"/>
      <c r="D125" s="57"/>
      <c r="E125" s="57"/>
      <c r="F125" s="58"/>
      <c r="G125" s="59">
        <f>SUM(G4:G124)</f>
        <v>19637000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2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2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2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2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2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2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2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ht="12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ht="12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ht="12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ht="12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ht="12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ht="12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ht="12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ht="12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ht="12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ht="12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ht="12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ht="12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ht="12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ht="12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ht="12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ht="12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ht="12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ht="12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ht="12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ht="12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ht="12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ht="12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</sheetData>
  <mergeCells count="26">
    <mergeCell ref="G24:G33"/>
    <mergeCell ref="G34:G43"/>
    <mergeCell ref="G14:G23"/>
    <mergeCell ref="G44:G53"/>
    <mergeCell ref="G4:G13"/>
    <mergeCell ref="G54:G63"/>
    <mergeCell ref="G105:G114"/>
    <mergeCell ref="G115:G124"/>
    <mergeCell ref="A1:G1"/>
    <mergeCell ref="A4:A13"/>
    <mergeCell ref="A14:A23"/>
    <mergeCell ref="A24:A33"/>
    <mergeCell ref="A34:A43"/>
    <mergeCell ref="A44:A53"/>
    <mergeCell ref="A54:A63"/>
    <mergeCell ref="A94:A104"/>
    <mergeCell ref="A105:A114"/>
    <mergeCell ref="A115:A124"/>
    <mergeCell ref="A64:A73"/>
    <mergeCell ref="G64:G73"/>
    <mergeCell ref="A74:A83"/>
    <mergeCell ref="G74:G83"/>
    <mergeCell ref="A84:A93"/>
    <mergeCell ref="G84:G93"/>
    <mergeCell ref="G94:G104"/>
    <mergeCell ref="A125:F125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