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<sst xmlns="http://schemas.openxmlformats.org/spreadsheetml/2006/main" count="89" uniqueCount="42">
  <si>
    <t>CHI PHÍ QUÁN CƠM CẦN THƠ từ 16/06 đến 30/06/2026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</si>
  <si>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</si>
  <si>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</si>
  <si>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</si>
  <si>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</si>
  <si>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</si>
  <si>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</si>
  <si>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</si>
  <si>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</si>
  <si>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16/06/26</t>
  </si>
  <si>
    <t xml:space="preserve">Thịt </t>
  </si>
  <si>
    <t>kg</t>
  </si>
  <si>
    <t>Thịt xay</t>
  </si>
  <si>
    <t>Kg</t>
  </si>
  <si>
    <t xml:space="preserve">Trứng </t>
  </si>
  <si>
    <t xml:space="preserve">Bầu </t>
  </si>
  <si>
    <t xml:space="preserve">Hành </t>
  </si>
  <si>
    <t xml:space="preserve">Ớt </t>
  </si>
  <si>
    <t xml:space="preserve">Chuối </t>
  </si>
  <si>
    <t>18/06/26</t>
  </si>
  <si>
    <t xml:space="preserve">Gà </t>
  </si>
  <si>
    <t xml:space="preserve">Sả </t>
  </si>
  <si>
    <t xml:space="preserve">Tiền điện </t>
  </si>
  <si>
    <t xml:space="preserve">Tiền nước </t>
  </si>
  <si>
    <t>20/06/26</t>
  </si>
  <si>
    <t xml:space="preserve">Vịt </t>
  </si>
  <si>
    <t>Bí đao</t>
  </si>
  <si>
    <t xml:space="preserve">Gừng </t>
  </si>
  <si>
    <t xml:space="preserve">Tiêu </t>
  </si>
  <si>
    <t>23/06/26</t>
  </si>
  <si>
    <t>Mắm ruốc</t>
  </si>
  <si>
    <t xml:space="preserve">Thịt xay </t>
  </si>
  <si>
    <t>Cải dún</t>
  </si>
  <si>
    <t xml:space="preserve">Dưa leo </t>
  </si>
  <si>
    <t>25/06/26</t>
  </si>
  <si>
    <t xml:space="preserve">Hủ xá xíu </t>
  </si>
  <si>
    <t>27/06/26</t>
  </si>
  <si>
    <t>30/06/26</t>
  </si>
  <si>
    <t xml:space="preserve">Mắm ruốc </t>
  </si>
  <si>
    <t>Trứng</t>
  </si>
  <si>
    <t>Chuối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</si>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</sst>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5" numFmtId="0" xfId="0" applyAlignment="1" applyBorder="1" applyFont="1">
      <alignment horizontal="center" vertical="center"/>
    </xf>
    <xf borderId="1" fillId="0" fontId="2" numFmtId="0" xfId="0" applyAlignment="1" applyBorder="1" applyFont="1">
      <alignment readingOrder="0" vertical="center"/>
    </xf>
    <xf borderId="1" fillId="0" fontId="5" numFmtId="0" xfId="0" applyAlignment="1" applyBorder="1" applyFont="1">
      <alignment vertical="center"/>
    </xf>
    <xf borderId="1" fillId="0" fontId="2" numFmtId="0" xfId="0" applyAlignment="1" applyBorder="1" applyFont="1">
      <alignment vertical="center"/>
    </xf>
    <xf borderId="4" fillId="0" fontId="7" numFmtId="0" xfId="0" applyBorder="1" applyFont="1"/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ont="1">
      <alignment vertical="center"/>
    </xf>
    <xf borderId="1" fillId="2" fontId="5" numFmtId="0" xfId="0" applyAlignment="1" applyBorder="1" applyFont="1">
      <alignment horizontal="center" vertical="center"/>
    </xf>
    <xf borderId="1" fillId="2" fontId="5" numFmtId="3" xfId="0" applyAlignment="1" applyBorder="1" applyFont="1" applyNumberFormat="1">
      <alignment horizontal="center" vertical="center"/>
    </xf>
    <xf borderId="2" fillId="2" fontId="6" numFmtId="3" xfId="0" applyAlignment="1" applyBorder="1" applyFont="1" applyNumberFormat="1">
      <alignment horizontal="center" vertical="center"/>
    </xf>
    <xf borderId="1" fillId="2" fontId="5" numFmtId="0" xfId="0" applyAlignment="1" applyBorder="1" applyFont="1">
      <alignment readingOrder="0" vertical="center"/>
    </xf>
    <xf borderId="1" fillId="2" fontId="5" numFmtId="0" xfId="0" applyAlignment="1" applyBorder="1" applyFont="1">
      <alignment horizontal="center" readingOrder="0" vertical="center"/>
    </xf>
    <xf borderId="1" fillId="2" fontId="5" numFmtId="3" xfId="0" applyAlignment="1" applyBorder="1" applyFont="1" applyNumberFormat="1">
      <alignment horizontal="center" readingOrder="0" vertical="center"/>
    </xf>
    <xf borderId="1" fillId="2" fontId="2" numFmtId="0" xfId="0" applyAlignment="1" applyBorder="1" applyFont="1">
      <alignment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ont="1">
      <alignment horizontal="center" readingOrder="0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ont="1">
      <alignment readingOrder="0" vertical="center"/>
    </xf>
    <xf borderId="8" fillId="2" fontId="5" numFmtId="0" xfId="0" applyAlignment="1" applyBorder="1" applyFont="1">
      <alignment horizontal="center" vertical="center"/>
    </xf>
    <xf borderId="8" fillId="2" fontId="2" numFmtId="0" xfId="0" applyAlignment="1" applyBorder="1" applyFont="1">
      <alignment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0" fillId="2" fontId="5" numFmtId="0" xfId="0" applyAlignment="1" applyBorder="1" applyFont="1">
      <alignment vertical="center"/>
    </xf>
    <xf borderId="10" fillId="2" fontId="5" numFmtId="0" xfId="0" applyAlignment="1" applyBorder="1" applyFont="1">
      <alignment horizontal="center" vertical="center"/>
    </xf>
    <xf borderId="10" fillId="2" fontId="5" numFmtId="3" xfId="0" applyAlignment="1" applyBorder="1" applyFont="1" applyNumberFormat="1">
      <alignment horizontal="center" vertical="center"/>
    </xf>
    <xf borderId="11" fillId="2" fontId="2" numFmtId="0" xfId="0" applyAlignment="1" applyBorder="1" applyFont="1">
      <alignment vertical="center"/>
    </xf>
    <xf borderId="2" fillId="2" fontId="4" numFmtId="0" xfId="0" applyAlignment="1" applyBorder="1" applyFont="1">
      <alignment horizontal="center" vertical="center"/>
    </xf>
    <xf borderId="12" fillId="0" fontId="8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8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 t="s">
        <v>10</v>
      </c>
      <c r="C4" s="7" t="s">
        <v>11</v>
      </c>
      <c r="D4" s="7">
        <v>12.0</v>
      </c>
      <c r="E4" s="8">
        <v>110000.0</v>
      </c>
      <c r="F4" s="9">
        <f t="shared" ref="F4:F9" si="1">D4*E4</f>
        <v>1320000</v>
      </c>
      <c r="G4" s="10">
        <f>SUM(F4:F13)</f>
        <v>2290000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1"/>
      <c r="B5" s="6" t="s">
        <v>12</v>
      </c>
      <c r="C5" s="7" t="s">
        <v>13</v>
      </c>
      <c r="D5" s="7">
        <v>3.0</v>
      </c>
      <c r="E5" s="8">
        <v>110000.0</v>
      </c>
      <c r="F5" s="9">
        <f t="shared" si="1"/>
        <v>330000</v>
      </c>
      <c r="G5" s="1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1"/>
      <c r="B6" s="6" t="s">
        <v>14</v>
      </c>
      <c r="C6" s="12"/>
      <c r="D6" s="7">
        <v>150.0</v>
      </c>
      <c r="E6" s="8">
        <v>2600.0</v>
      </c>
      <c r="F6" s="9">
        <f t="shared" si="1"/>
        <v>390000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1"/>
      <c r="B7" s="6" t="s">
        <v>15</v>
      </c>
      <c r="C7" s="7" t="s">
        <v>13</v>
      </c>
      <c r="D7" s="7">
        <v>20.0</v>
      </c>
      <c r="E7" s="13">
        <v>8000.0</v>
      </c>
      <c r="F7" s="9">
        <f t="shared" si="1"/>
        <v>160000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1"/>
      <c r="B8" s="7" t="s">
        <v>16</v>
      </c>
      <c r="C8" s="6" t="s">
        <v>13</v>
      </c>
      <c r="D8" s="7">
        <v>1.0</v>
      </c>
      <c r="E8" s="7">
        <v>25000.0</v>
      </c>
      <c r="F8" s="9">
        <f t="shared" si="1"/>
        <v>25000</v>
      </c>
      <c r="G8" s="1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1"/>
      <c r="B9" s="6" t="s">
        <v>17</v>
      </c>
      <c r="C9" s="7" t="s">
        <v>13</v>
      </c>
      <c r="D9" s="7">
        <v>0.5</v>
      </c>
      <c r="E9" s="8">
        <v>30000.0</v>
      </c>
      <c r="F9" s="9">
        <f t="shared" si="1"/>
        <v>15000</v>
      </c>
      <c r="G9" s="1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1"/>
      <c r="B10" s="6" t="s">
        <v>18</v>
      </c>
      <c r="C10" s="12"/>
      <c r="D10" s="12"/>
      <c r="E10" s="9"/>
      <c r="F10" s="8">
        <v>50000.0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1"/>
      <c r="B11" s="14"/>
      <c r="C11" s="12"/>
      <c r="D11" s="12"/>
      <c r="E11" s="9"/>
      <c r="F11" s="9">
        <f t="shared" ref="F11:F17" si="2">D11*E11</f>
        <v>0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1"/>
      <c r="B12" s="14"/>
      <c r="C12" s="12"/>
      <c r="D12" s="12"/>
      <c r="E12" s="15"/>
      <c r="F12" s="9">
        <f t="shared" si="2"/>
        <v>0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6"/>
      <c r="B13" s="14"/>
      <c r="C13" s="12"/>
      <c r="D13" s="12"/>
      <c r="E13" s="9"/>
      <c r="F13" s="9">
        <f t="shared" si="2"/>
        <v>0</v>
      </c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7" t="s">
        <v>19</v>
      </c>
      <c r="B14" s="18"/>
      <c r="C14" s="19"/>
      <c r="D14" s="19"/>
      <c r="E14" s="20"/>
      <c r="F14" s="20">
        <f t="shared" si="2"/>
        <v>0</v>
      </c>
      <c r="G14" s="21">
        <f>SUM(F14:F23)</f>
        <v>1619000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1"/>
      <c r="B15" s="22" t="s">
        <v>20</v>
      </c>
      <c r="C15" s="23" t="s">
        <v>13</v>
      </c>
      <c r="D15" s="23">
        <v>18.0</v>
      </c>
      <c r="E15" s="24">
        <v>50000.0</v>
      </c>
      <c r="F15" s="20">
        <f t="shared" si="2"/>
        <v>900000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1"/>
      <c r="B16" s="22" t="s">
        <v>15</v>
      </c>
      <c r="C16" s="23" t="s">
        <v>13</v>
      </c>
      <c r="D16" s="23">
        <v>20.0</v>
      </c>
      <c r="E16" s="24">
        <v>8000.0</v>
      </c>
      <c r="F16" s="20">
        <f t="shared" si="2"/>
        <v>160000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1"/>
      <c r="B17" s="22" t="s">
        <v>21</v>
      </c>
      <c r="C17" s="23" t="s">
        <v>13</v>
      </c>
      <c r="D17" s="23">
        <v>0.5</v>
      </c>
      <c r="E17" s="24">
        <v>20000.0</v>
      </c>
      <c r="F17" s="20">
        <f t="shared" si="2"/>
        <v>10000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1"/>
      <c r="B18" s="22" t="s">
        <v>18</v>
      </c>
      <c r="C18" s="19"/>
      <c r="D18" s="19"/>
      <c r="E18" s="20"/>
      <c r="F18" s="24">
        <v>50000.0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1"/>
      <c r="B19" s="22" t="s">
        <v>22</v>
      </c>
      <c r="C19" s="19"/>
      <c r="D19" s="19"/>
      <c r="E19" s="20"/>
      <c r="F19" s="24">
        <v>300000.0</v>
      </c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1"/>
      <c r="B20" s="22" t="s">
        <v>23</v>
      </c>
      <c r="C20" s="19"/>
      <c r="D20" s="19"/>
      <c r="E20" s="20"/>
      <c r="F20" s="24">
        <v>199000.0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1"/>
      <c r="B21" s="18"/>
      <c r="C21" s="19"/>
      <c r="D21" s="19"/>
      <c r="E21" s="20"/>
      <c r="F21" s="20">
        <f t="shared" ref="F21:F27" si="3">D21*E21</f>
        <v>0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1"/>
      <c r="B22" s="18"/>
      <c r="C22" s="19"/>
      <c r="D22" s="19"/>
      <c r="E22" s="20"/>
      <c r="F22" s="20">
        <f t="shared" si="3"/>
        <v>0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6"/>
      <c r="B23" s="18"/>
      <c r="C23" s="19"/>
      <c r="D23" s="19"/>
      <c r="E23" s="25"/>
      <c r="F23" s="20">
        <f t="shared" si="3"/>
        <v>0</v>
      </c>
      <c r="G23" s="16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24</v>
      </c>
      <c r="B24" s="26"/>
      <c r="C24" s="27"/>
      <c r="D24" s="27"/>
      <c r="E24" s="28"/>
      <c r="F24" s="9">
        <f t="shared" si="3"/>
        <v>0</v>
      </c>
      <c r="G24" s="29">
        <f>SUM(F24:F33)</f>
        <v>1490000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1"/>
      <c r="B25" s="6" t="s">
        <v>25</v>
      </c>
      <c r="C25" s="7" t="s">
        <v>13</v>
      </c>
      <c r="D25" s="7">
        <v>15.0</v>
      </c>
      <c r="E25" s="8">
        <v>70000.0</v>
      </c>
      <c r="F25" s="9">
        <f t="shared" si="3"/>
        <v>1050000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1"/>
      <c r="B26" s="6" t="s">
        <v>26</v>
      </c>
      <c r="C26" s="7" t="s">
        <v>13</v>
      </c>
      <c r="D26" s="7">
        <v>20.0</v>
      </c>
      <c r="E26" s="8">
        <v>8000.0</v>
      </c>
      <c r="F26" s="9">
        <f t="shared" si="3"/>
        <v>160000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1"/>
      <c r="B27" s="6" t="s">
        <v>27</v>
      </c>
      <c r="C27" s="7" t="s">
        <v>13</v>
      </c>
      <c r="D27" s="7">
        <v>0.5</v>
      </c>
      <c r="E27" s="8">
        <v>20000.0</v>
      </c>
      <c r="F27" s="9">
        <f t="shared" si="3"/>
        <v>10000</v>
      </c>
      <c r="G27" s="11"/>
      <c r="H27" s="2"/>
      <c r="I27" s="1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1"/>
      <c r="B28" s="6" t="s">
        <v>18</v>
      </c>
      <c r="C28" s="12"/>
      <c r="D28" s="12"/>
      <c r="E28" s="8">
        <v>50000.0</v>
      </c>
      <c r="F28" s="8">
        <v>50000.0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1"/>
      <c r="B29" s="6" t="s">
        <v>28</v>
      </c>
      <c r="C29" s="7" t="s">
        <v>13</v>
      </c>
      <c r="D29" s="7">
        <v>1.0</v>
      </c>
      <c r="E29" s="8">
        <v>220000.0</v>
      </c>
      <c r="F29" s="9">
        <f t="shared" ref="F29:F35" si="4">D29*E29</f>
        <v>220000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1"/>
      <c r="B30" s="14"/>
      <c r="C30" s="12"/>
      <c r="D30" s="12"/>
      <c r="E30" s="9"/>
      <c r="F30" s="9">
        <f t="shared" si="4"/>
        <v>0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1"/>
      <c r="B31" s="14"/>
      <c r="C31" s="12"/>
      <c r="D31" s="12"/>
      <c r="E31" s="9"/>
      <c r="F31" s="9">
        <f t="shared" si="4"/>
        <v>0</v>
      </c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1"/>
      <c r="B32" s="14"/>
      <c r="C32" s="12"/>
      <c r="D32" s="12"/>
      <c r="E32" s="9"/>
      <c r="F32" s="9">
        <f t="shared" si="4"/>
        <v>0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6"/>
      <c r="B33" s="30"/>
      <c r="C33" s="31"/>
      <c r="D33" s="31"/>
      <c r="E33" s="32"/>
      <c r="F33" s="9">
        <f t="shared" si="4"/>
        <v>0</v>
      </c>
      <c r="G33" s="1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3" t="s">
        <v>29</v>
      </c>
      <c r="B34" s="18"/>
      <c r="C34" s="19"/>
      <c r="D34" s="19"/>
      <c r="E34" s="20"/>
      <c r="F34" s="20">
        <f t="shared" si="4"/>
        <v>0</v>
      </c>
      <c r="G34" s="21">
        <f>SUM(F34:F43)</f>
        <v>2550000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4"/>
      <c r="B35" s="22" t="s">
        <v>10</v>
      </c>
      <c r="C35" s="23" t="s">
        <v>13</v>
      </c>
      <c r="D35" s="23">
        <v>15.0</v>
      </c>
      <c r="E35" s="24">
        <v>110000.0</v>
      </c>
      <c r="F35" s="20">
        <f t="shared" si="4"/>
        <v>1650000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4"/>
      <c r="B36" s="22" t="s">
        <v>30</v>
      </c>
      <c r="C36" s="23" t="s">
        <v>13</v>
      </c>
      <c r="D36" s="23"/>
      <c r="E36" s="24"/>
      <c r="F36" s="24">
        <v>140000.0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4"/>
      <c r="B37" s="22" t="s">
        <v>31</v>
      </c>
      <c r="C37" s="23" t="s">
        <v>13</v>
      </c>
      <c r="D37" s="23">
        <v>3.0</v>
      </c>
      <c r="E37" s="24">
        <v>110000.0</v>
      </c>
      <c r="F37" s="20">
        <f t="shared" ref="F37:F38" si="5">D37*E37</f>
        <v>330000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4"/>
      <c r="B38" s="22" t="s">
        <v>14</v>
      </c>
      <c r="C38" s="19"/>
      <c r="D38" s="23">
        <v>100.0</v>
      </c>
      <c r="E38" s="24">
        <v>2600.0</v>
      </c>
      <c r="F38" s="20">
        <f t="shared" si="5"/>
        <v>260000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4"/>
      <c r="B39" s="22" t="s">
        <v>16</v>
      </c>
      <c r="C39" s="23" t="s">
        <v>13</v>
      </c>
      <c r="D39" s="23">
        <v>1.0</v>
      </c>
      <c r="E39" s="24">
        <v>25000.0</v>
      </c>
      <c r="F39" s="24">
        <v>25000.0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4"/>
      <c r="B40" s="22" t="s">
        <v>17</v>
      </c>
      <c r="C40" s="23" t="s">
        <v>13</v>
      </c>
      <c r="D40" s="23">
        <v>0.5</v>
      </c>
      <c r="E40" s="24">
        <v>30000.0</v>
      </c>
      <c r="F40" s="20">
        <f t="shared" ref="F40:F47" si="6">D40*E40</f>
        <v>15000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4"/>
      <c r="B41" s="22" t="s">
        <v>32</v>
      </c>
      <c r="C41" s="23" t="s">
        <v>13</v>
      </c>
      <c r="D41" s="23">
        <v>5.0</v>
      </c>
      <c r="E41" s="24">
        <v>10000.0</v>
      </c>
      <c r="F41" s="20">
        <f t="shared" si="6"/>
        <v>50000</v>
      </c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4"/>
      <c r="B42" s="22" t="s">
        <v>33</v>
      </c>
      <c r="C42" s="23" t="s">
        <v>13</v>
      </c>
      <c r="D42" s="23">
        <v>10.0</v>
      </c>
      <c r="E42" s="24">
        <v>8000.0</v>
      </c>
      <c r="F42" s="20">
        <f t="shared" si="6"/>
        <v>80000</v>
      </c>
      <c r="G42" s="1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5"/>
      <c r="B43" s="36" t="s">
        <v>18</v>
      </c>
      <c r="C43" s="37"/>
      <c r="D43" s="37"/>
      <c r="E43" s="38"/>
      <c r="F43" s="20">
        <f t="shared" si="6"/>
        <v>0</v>
      </c>
      <c r="G43" s="39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34</v>
      </c>
      <c r="B44" s="14"/>
      <c r="C44" s="12"/>
      <c r="D44" s="12"/>
      <c r="E44" s="9"/>
      <c r="F44" s="9">
        <f t="shared" si="6"/>
        <v>0</v>
      </c>
      <c r="G44" s="40">
        <f>SUM(F44:F53)</f>
        <v>1325000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1"/>
      <c r="B45" s="6" t="s">
        <v>20</v>
      </c>
      <c r="C45" s="7" t="s">
        <v>13</v>
      </c>
      <c r="D45" s="7">
        <v>18.0</v>
      </c>
      <c r="E45" s="8">
        <v>50000.0</v>
      </c>
      <c r="F45" s="9">
        <f t="shared" si="6"/>
        <v>900000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1"/>
      <c r="B46" s="6" t="s">
        <v>35</v>
      </c>
      <c r="C46" s="7" t="s">
        <v>13</v>
      </c>
      <c r="D46" s="7">
        <v>1.0</v>
      </c>
      <c r="E46" s="8">
        <v>215000.0</v>
      </c>
      <c r="F46" s="9">
        <f t="shared" si="6"/>
        <v>215000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1"/>
      <c r="B47" s="6" t="s">
        <v>15</v>
      </c>
      <c r="C47" s="7" t="s">
        <v>13</v>
      </c>
      <c r="D47" s="7">
        <v>20.0</v>
      </c>
      <c r="E47" s="8">
        <v>8000.0</v>
      </c>
      <c r="F47" s="9">
        <f t="shared" si="6"/>
        <v>160000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1"/>
      <c r="B48" s="6" t="s">
        <v>18</v>
      </c>
      <c r="C48" s="12"/>
      <c r="D48" s="12"/>
      <c r="E48" s="9"/>
      <c r="F48" s="8">
        <v>50000.0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1"/>
      <c r="B49" s="14"/>
      <c r="C49" s="12"/>
      <c r="D49" s="12"/>
      <c r="E49" s="9"/>
      <c r="F49" s="9">
        <f t="shared" ref="F49:F57" si="7">D49*E49</f>
        <v>0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1"/>
      <c r="B50" s="14"/>
      <c r="C50" s="12"/>
      <c r="D50" s="12"/>
      <c r="E50" s="9"/>
      <c r="F50" s="9">
        <f t="shared" si="7"/>
        <v>0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1"/>
      <c r="B51" s="14"/>
      <c r="C51" s="12"/>
      <c r="D51" s="12"/>
      <c r="E51" s="9"/>
      <c r="F51" s="9">
        <f t="shared" si="7"/>
        <v>0</v>
      </c>
      <c r="G51" s="1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1"/>
      <c r="B52" s="14"/>
      <c r="C52" s="12"/>
      <c r="D52" s="12"/>
      <c r="E52" s="9"/>
      <c r="F52" s="9">
        <f t="shared" si="7"/>
        <v>0</v>
      </c>
      <c r="G52" s="11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6"/>
      <c r="B53" s="15"/>
      <c r="C53" s="12"/>
      <c r="D53" s="12"/>
      <c r="E53" s="15"/>
      <c r="F53" s="9">
        <f t="shared" si="7"/>
        <v>0</v>
      </c>
      <c r="G53" s="16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7" t="s">
        <v>36</v>
      </c>
      <c r="B54" s="41"/>
      <c r="C54" s="42"/>
      <c r="D54" s="42"/>
      <c r="E54" s="43"/>
      <c r="F54" s="20">
        <f t="shared" si="7"/>
        <v>0</v>
      </c>
      <c r="G54" s="21">
        <f>SUM(F54:F63)</f>
        <v>1220000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1"/>
      <c r="B55" s="18"/>
      <c r="C55" s="19"/>
      <c r="D55" s="19"/>
      <c r="E55" s="20"/>
      <c r="F55" s="20">
        <f t="shared" si="7"/>
        <v>0</v>
      </c>
      <c r="G55" s="1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1"/>
      <c r="B56" s="22" t="s">
        <v>25</v>
      </c>
      <c r="C56" s="23" t="s">
        <v>13</v>
      </c>
      <c r="D56" s="23">
        <v>15.0</v>
      </c>
      <c r="E56" s="24">
        <v>70000.0</v>
      </c>
      <c r="F56" s="20">
        <f t="shared" si="7"/>
        <v>1050000</v>
      </c>
      <c r="G56" s="1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1"/>
      <c r="B57" s="22" t="s">
        <v>26</v>
      </c>
      <c r="C57" s="23" t="s">
        <v>13</v>
      </c>
      <c r="D57" s="23">
        <v>20.0</v>
      </c>
      <c r="E57" s="24">
        <v>6000.0</v>
      </c>
      <c r="F57" s="20">
        <f t="shared" si="7"/>
        <v>120000</v>
      </c>
      <c r="G57" s="1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1"/>
      <c r="B58" s="22" t="s">
        <v>18</v>
      </c>
      <c r="C58" s="19"/>
      <c r="D58" s="19"/>
      <c r="E58" s="20"/>
      <c r="F58" s="24">
        <v>50000.0</v>
      </c>
      <c r="G58" s="1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1"/>
      <c r="B59" s="22"/>
      <c r="C59" s="19"/>
      <c r="D59" s="19"/>
      <c r="E59" s="20"/>
      <c r="F59" s="20">
        <f t="shared" ref="F59:F64" si="8">D59*E59</f>
        <v>0</v>
      </c>
      <c r="G59" s="1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1"/>
      <c r="B60" s="18"/>
      <c r="C60" s="19"/>
      <c r="D60" s="19"/>
      <c r="E60" s="20"/>
      <c r="F60" s="20">
        <f t="shared" si="8"/>
        <v>0</v>
      </c>
      <c r="G60" s="1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1"/>
      <c r="B61" s="18"/>
      <c r="C61" s="19"/>
      <c r="D61" s="19"/>
      <c r="E61" s="20"/>
      <c r="F61" s="20">
        <f t="shared" si="8"/>
        <v>0</v>
      </c>
      <c r="G61" s="1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1"/>
      <c r="B62" s="18"/>
      <c r="C62" s="19"/>
      <c r="D62" s="19"/>
      <c r="E62" s="20"/>
      <c r="F62" s="20">
        <f t="shared" si="8"/>
        <v>0</v>
      </c>
      <c r="G62" s="1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39"/>
      <c r="B63" s="44"/>
      <c r="C63" s="37"/>
      <c r="D63" s="37"/>
      <c r="E63" s="44"/>
      <c r="F63" s="20">
        <f t="shared" si="8"/>
        <v>0</v>
      </c>
      <c r="G63" s="39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5" t="s">
        <v>37</v>
      </c>
      <c r="B64" s="6" t="s">
        <v>10</v>
      </c>
      <c r="C64" s="7" t="s">
        <v>13</v>
      </c>
      <c r="D64" s="7">
        <v>15.0</v>
      </c>
      <c r="E64" s="8">
        <v>110000.0</v>
      </c>
      <c r="F64" s="9">
        <f t="shared" si="8"/>
        <v>1650000</v>
      </c>
      <c r="G64" s="40">
        <f>SUM(F64:F73)</f>
        <v>2610000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1"/>
      <c r="B65" s="6" t="s">
        <v>38</v>
      </c>
      <c r="C65" s="7" t="s">
        <v>13</v>
      </c>
      <c r="D65" s="12"/>
      <c r="E65" s="9"/>
      <c r="F65" s="8">
        <v>140000.0</v>
      </c>
      <c r="G65" s="1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1"/>
      <c r="B66" s="6" t="s">
        <v>39</v>
      </c>
      <c r="C66" s="12"/>
      <c r="D66" s="7">
        <v>100.0</v>
      </c>
      <c r="E66" s="8">
        <v>2600.0</v>
      </c>
      <c r="F66" s="9">
        <f t="shared" ref="F66:F70" si="9">D66*E66</f>
        <v>260000</v>
      </c>
      <c r="G66" s="1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1"/>
      <c r="B67" s="6" t="s">
        <v>12</v>
      </c>
      <c r="C67" s="7" t="s">
        <v>13</v>
      </c>
      <c r="D67" s="7">
        <v>3.0</v>
      </c>
      <c r="E67" s="8">
        <v>110000.0</v>
      </c>
      <c r="F67" s="9">
        <f t="shared" si="9"/>
        <v>330000</v>
      </c>
      <c r="G67" s="1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1"/>
      <c r="B68" s="6" t="s">
        <v>16</v>
      </c>
      <c r="C68" s="7" t="s">
        <v>13</v>
      </c>
      <c r="D68" s="7">
        <v>1.0</v>
      </c>
      <c r="E68" s="8">
        <v>25000.0</v>
      </c>
      <c r="F68" s="9">
        <f t="shared" si="9"/>
        <v>25000</v>
      </c>
      <c r="G68" s="1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1"/>
      <c r="B69" s="6" t="s">
        <v>17</v>
      </c>
      <c r="C69" s="7" t="s">
        <v>13</v>
      </c>
      <c r="D69" s="7">
        <v>0.5</v>
      </c>
      <c r="E69" s="8">
        <v>30000.0</v>
      </c>
      <c r="F69" s="9">
        <f t="shared" si="9"/>
        <v>15000</v>
      </c>
      <c r="G69" s="1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1"/>
      <c r="B70" s="6" t="s">
        <v>33</v>
      </c>
      <c r="C70" s="7" t="s">
        <v>13</v>
      </c>
      <c r="D70" s="7">
        <v>20.0</v>
      </c>
      <c r="E70" s="8">
        <v>7000.0</v>
      </c>
      <c r="F70" s="9">
        <f t="shared" si="9"/>
        <v>140000</v>
      </c>
      <c r="G70" s="1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1"/>
      <c r="B71" s="6" t="s">
        <v>40</v>
      </c>
      <c r="C71" s="12"/>
      <c r="D71" s="12"/>
      <c r="E71" s="9"/>
      <c r="F71" s="8">
        <v>50000.0</v>
      </c>
      <c r="G71" s="1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1"/>
      <c r="B72" s="14"/>
      <c r="C72" s="12"/>
      <c r="D72" s="12"/>
      <c r="E72" s="9"/>
      <c r="F72" s="9">
        <f t="shared" ref="F72:F83" si="10">D72*E72</f>
        <v>0</v>
      </c>
      <c r="G72" s="1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6"/>
      <c r="B73" s="15"/>
      <c r="C73" s="12"/>
      <c r="D73" s="12"/>
      <c r="E73" s="15"/>
      <c r="F73" s="9">
        <f t="shared" si="10"/>
        <v>0</v>
      </c>
      <c r="G73" s="1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5"/>
      <c r="B74" s="18"/>
      <c r="C74" s="19"/>
      <c r="D74" s="19"/>
      <c r="E74" s="20"/>
      <c r="F74" s="20">
        <f t="shared" si="10"/>
        <v>0</v>
      </c>
      <c r="G74" s="21">
        <f>SUM(F74:F83)</f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1"/>
      <c r="B75" s="18"/>
      <c r="C75" s="19"/>
      <c r="D75" s="19"/>
      <c r="E75" s="20"/>
      <c r="F75" s="20">
        <f t="shared" si="10"/>
        <v>0</v>
      </c>
      <c r="G75" s="1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1"/>
      <c r="B76" s="18"/>
      <c r="C76" s="19"/>
      <c r="D76" s="19"/>
      <c r="E76" s="20"/>
      <c r="F76" s="20">
        <f t="shared" si="10"/>
        <v>0</v>
      </c>
      <c r="G76" s="1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1"/>
      <c r="B77" s="18"/>
      <c r="C77" s="19"/>
      <c r="D77" s="19"/>
      <c r="E77" s="20"/>
      <c r="F77" s="20">
        <f t="shared" si="10"/>
        <v>0</v>
      </c>
      <c r="G77" s="1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1"/>
      <c r="B78" s="18"/>
      <c r="C78" s="19"/>
      <c r="D78" s="19"/>
      <c r="E78" s="20"/>
      <c r="F78" s="20">
        <f t="shared" si="10"/>
        <v>0</v>
      </c>
      <c r="G78" s="1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1"/>
      <c r="B79" s="18"/>
      <c r="C79" s="19"/>
      <c r="D79" s="19"/>
      <c r="E79" s="20"/>
      <c r="F79" s="20">
        <f t="shared" si="10"/>
        <v>0</v>
      </c>
      <c r="G79" s="1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1"/>
      <c r="B80" s="18"/>
      <c r="C80" s="19"/>
      <c r="D80" s="19"/>
      <c r="E80" s="20"/>
      <c r="F80" s="20">
        <f t="shared" si="10"/>
        <v>0</v>
      </c>
      <c r="G80" s="1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1"/>
      <c r="B81" s="18"/>
      <c r="C81" s="19"/>
      <c r="D81" s="19"/>
      <c r="E81" s="20"/>
      <c r="F81" s="20">
        <f t="shared" si="10"/>
        <v>0</v>
      </c>
      <c r="G81" s="1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1"/>
      <c r="B82" s="18"/>
      <c r="C82" s="19"/>
      <c r="D82" s="19"/>
      <c r="E82" s="20"/>
      <c r="F82" s="20">
        <f t="shared" si="10"/>
        <v>0</v>
      </c>
      <c r="G82" s="1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6"/>
      <c r="B83" s="18"/>
      <c r="C83" s="25"/>
      <c r="D83" s="19"/>
      <c r="E83" s="20"/>
      <c r="F83" s="20">
        <f t="shared" si="10"/>
        <v>0</v>
      </c>
      <c r="G83" s="16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46" t="s">
        <v>41</v>
      </c>
      <c r="B84" s="47"/>
      <c r="C84" s="47"/>
      <c r="D84" s="47"/>
      <c r="E84" s="47"/>
      <c r="F84" s="48"/>
      <c r="G84" s="49">
        <f>SUM(G4:G83)</f>
        <v>13104000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