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37" i="1"/>
  <c r="F5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E37"/>
  <c r="D37"/>
  <c r="C37"/>
  <c r="C38" l="1"/>
</calcChain>
</file>

<file path=xl/sharedStrings.xml><?xml version="1.0" encoding="utf-8"?>
<sst xmlns="http://schemas.openxmlformats.org/spreadsheetml/2006/main" count="43" uniqueCount="28">
  <si>
    <t>Ngày</t>
  </si>
  <si>
    <t>Chi tiết</t>
  </si>
  <si>
    <t>Thu</t>
  </si>
  <si>
    <t>Chi</t>
  </si>
  <si>
    <t>Tồn</t>
  </si>
  <si>
    <t>CMTX</t>
  </si>
  <si>
    <t>CMKTX</t>
  </si>
  <si>
    <t>Thịt (5,5kg)</t>
  </si>
  <si>
    <t>Cà rốt 2kg</t>
  </si>
  <si>
    <t>Mồng tơi</t>
  </si>
  <si>
    <t>Hành + ngò</t>
  </si>
  <si>
    <t>Hành tím</t>
  </si>
  <si>
    <t>Bí đỏ (8kg)</t>
  </si>
  <si>
    <t>Bình ga</t>
  </si>
  <si>
    <t>Cà rốt (1,5kg)</t>
  </si>
  <si>
    <t>Bình nước lọc</t>
  </si>
  <si>
    <t>Cà rốt</t>
  </si>
  <si>
    <t>Hành ngò</t>
  </si>
  <si>
    <t xml:space="preserve">Đồng nghiệp USG và Friend </t>
  </si>
  <si>
    <t xml:space="preserve">Chiị Giang Cẩm Bùi </t>
  </si>
  <si>
    <t>BÁO CÁO THU CHI NỒI CHÁO HÀ TĨNH THÁNG 10/2019</t>
  </si>
  <si>
    <t>Tồn tháng 09/2019</t>
  </si>
  <si>
    <t>Mua can san dầu ăn và nước mắm 30c x 10000</t>
  </si>
  <si>
    <t>Chiị Michele-du và gia đình</t>
  </si>
  <si>
    <t>Tổng tháng 10/2019</t>
  </si>
  <si>
    <t>Tồn cuối tháng 10/2019</t>
  </si>
  <si>
    <t xml:space="preserve">Bạn Hoàng Linh </t>
  </si>
  <si>
    <t>Bạn Hạnh Nguyễn</t>
  </si>
</sst>
</file>

<file path=xl/styles.xml><?xml version="1.0" encoding="utf-8"?>
<styleSheet xmlns="http://schemas.openxmlformats.org/spreadsheetml/2006/main">
  <numFmts count="4">
    <numFmt numFmtId="43" formatCode="_-* #,##0.00\ _₫_-;\-* #,##0.00\ _₫_-;_-* &quot;-&quot;??\ _₫_-;_-@_-"/>
    <numFmt numFmtId="164" formatCode="[$-1010000]d/m/yyyy;@"/>
    <numFmt numFmtId="165" formatCode="_(* #,##0_);_(* \(#,##0\);_(* &quot;-&quot;??_);_(@_)"/>
    <numFmt numFmtId="166" formatCode="[$-101042A]d\ mmmm\ yyyy;@"/>
  </numFmts>
  <fonts count="8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63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/>
    <xf numFmtId="164" fontId="2" fillId="0" borderId="1" xfId="1" applyNumberFormat="1" applyFont="1" applyBorder="1" applyAlignment="1">
      <alignment horizontal="center" vertical="center"/>
    </xf>
    <xf numFmtId="164" fontId="2" fillId="0" borderId="4" xfId="1" applyNumberFormat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165" fontId="2" fillId="0" borderId="4" xfId="2" applyNumberFormat="1" applyFont="1" applyBorder="1" applyAlignment="1">
      <alignment horizontal="center" vertical="center"/>
    </xf>
    <xf numFmtId="0" fontId="2" fillId="0" borderId="4" xfId="1" applyNumberFormat="1" applyFont="1" applyBorder="1" applyAlignment="1">
      <alignment horizontal="center" vertical="center"/>
    </xf>
    <xf numFmtId="166" fontId="2" fillId="2" borderId="4" xfId="1" applyNumberFormat="1" applyFont="1" applyFill="1" applyBorder="1" applyAlignment="1">
      <alignment horizontal="center" vertical="center"/>
    </xf>
    <xf numFmtId="165" fontId="2" fillId="3" borderId="4" xfId="2" applyNumberFormat="1" applyFont="1" applyFill="1" applyBorder="1" applyAlignment="1">
      <alignment vertical="center"/>
    </xf>
    <xf numFmtId="164" fontId="2" fillId="4" borderId="4" xfId="1" quotePrefix="1" applyNumberFormat="1" applyFont="1" applyFill="1" applyBorder="1" applyAlignment="1">
      <alignment horizontal="center" vertical="center"/>
    </xf>
    <xf numFmtId="0" fontId="4" fillId="0" borderId="4" xfId="1" applyFont="1" applyBorder="1" applyAlignment="1">
      <alignment horizontal="left" vertical="center"/>
    </xf>
    <xf numFmtId="165" fontId="5" fillId="4" borderId="4" xfId="2" applyNumberFormat="1" applyFont="1" applyFill="1" applyBorder="1" applyAlignment="1">
      <alignment horizontal="center" vertical="center"/>
    </xf>
    <xf numFmtId="165" fontId="2" fillId="0" borderId="4" xfId="2" applyNumberFormat="1" applyFont="1" applyBorder="1" applyAlignment="1">
      <alignment vertical="center"/>
    </xf>
    <xf numFmtId="164" fontId="6" fillId="4" borderId="4" xfId="1" quotePrefix="1" applyNumberFormat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left" vertical="center"/>
    </xf>
    <xf numFmtId="165" fontId="7" fillId="6" borderId="5" xfId="0" applyNumberFormat="1" applyFont="1" applyFill="1" applyBorder="1" applyAlignment="1">
      <alignment horizontal="center"/>
    </xf>
    <xf numFmtId="0" fontId="1" fillId="0" borderId="4" xfId="1" applyBorder="1"/>
    <xf numFmtId="165" fontId="7" fillId="6" borderId="6" xfId="0" applyNumberFormat="1" applyFont="1" applyFill="1" applyBorder="1" applyAlignment="1">
      <alignment horizontal="center"/>
    </xf>
    <xf numFmtId="164" fontId="6" fillId="4" borderId="5" xfId="1" quotePrefix="1" applyNumberFormat="1" applyFont="1" applyFill="1" applyBorder="1" applyAlignment="1">
      <alignment horizontal="center" vertical="center"/>
    </xf>
    <xf numFmtId="0" fontId="6" fillId="0" borderId="5" xfId="1" applyFont="1" applyBorder="1" applyAlignment="1">
      <alignment horizontal="left" vertical="center"/>
    </xf>
    <xf numFmtId="165" fontId="5" fillId="4" borderId="5" xfId="2" applyNumberFormat="1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165" fontId="2" fillId="5" borderId="5" xfId="2" applyNumberFormat="1" applyFont="1" applyFill="1" applyBorder="1" applyAlignment="1">
      <alignment horizontal="center" vertical="center"/>
    </xf>
    <xf numFmtId="165" fontId="2" fillId="5" borderId="6" xfId="2" applyNumberFormat="1" applyFont="1" applyFill="1" applyBorder="1" applyAlignment="1">
      <alignment horizontal="center" vertical="center"/>
    </xf>
    <xf numFmtId="165" fontId="2" fillId="7" borderId="1" xfId="2" applyNumberFormat="1" applyFont="1" applyFill="1" applyBorder="1" applyAlignment="1">
      <alignment horizontal="center" vertical="center"/>
    </xf>
    <xf numFmtId="165" fontId="2" fillId="7" borderId="3" xfId="2" applyNumberFormat="1" applyFont="1" applyFill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8"/>
  <sheetViews>
    <sheetView tabSelected="1" topLeftCell="A19" workbookViewId="0">
      <selection activeCell="G6" sqref="G6"/>
    </sheetView>
  </sheetViews>
  <sheetFormatPr defaultRowHeight="15"/>
  <cols>
    <col min="1" max="1" width="20.28515625" customWidth="1"/>
    <col min="2" max="2" width="41.85546875" customWidth="1"/>
    <col min="3" max="3" width="14.28515625" customWidth="1"/>
    <col min="4" max="4" width="14.5703125" customWidth="1"/>
    <col min="5" max="5" width="13.85546875" customWidth="1"/>
    <col min="6" max="6" width="18.7109375" customWidth="1"/>
  </cols>
  <sheetData>
    <row r="1" spans="1:6" ht="15.75">
      <c r="A1" s="21" t="s">
        <v>20</v>
      </c>
      <c r="B1" s="22"/>
      <c r="C1" s="22"/>
      <c r="D1" s="22"/>
      <c r="E1" s="22"/>
      <c r="F1" s="23"/>
    </row>
    <row r="2" spans="1:6" ht="15.75">
      <c r="A2" s="3" t="s">
        <v>0</v>
      </c>
      <c r="B2" s="4" t="s">
        <v>1</v>
      </c>
      <c r="C2" s="5" t="s">
        <v>2</v>
      </c>
      <c r="D2" s="5"/>
      <c r="E2" s="5" t="s">
        <v>3</v>
      </c>
      <c r="F2" s="6" t="s">
        <v>4</v>
      </c>
    </row>
    <row r="3" spans="1:6" ht="15.75">
      <c r="A3" s="3"/>
      <c r="B3" s="4"/>
      <c r="C3" s="5" t="s">
        <v>5</v>
      </c>
      <c r="D3" s="5" t="s">
        <v>6</v>
      </c>
      <c r="E3" s="5"/>
      <c r="F3" s="6"/>
    </row>
    <row r="4" spans="1:6" ht="15.75">
      <c r="A4" s="7" t="s">
        <v>21</v>
      </c>
      <c r="B4" s="7"/>
      <c r="C4" s="7"/>
      <c r="D4" s="7"/>
      <c r="E4" s="7"/>
      <c r="F4" s="8">
        <v>18607300</v>
      </c>
    </row>
    <row r="5" spans="1:6" ht="15.75">
      <c r="A5" s="9">
        <v>43744</v>
      </c>
      <c r="B5" s="10" t="s">
        <v>7</v>
      </c>
      <c r="C5" s="11"/>
      <c r="D5" s="11"/>
      <c r="E5" s="11">
        <v>600000</v>
      </c>
      <c r="F5" s="12">
        <f>F4+C5+D5-E5</f>
        <v>18007300</v>
      </c>
    </row>
    <row r="6" spans="1:6" s="1" customFormat="1" ht="15.75">
      <c r="A6" s="9"/>
      <c r="B6" s="10" t="s">
        <v>12</v>
      </c>
      <c r="C6" s="11"/>
      <c r="D6" s="11"/>
      <c r="E6" s="11">
        <v>140000</v>
      </c>
      <c r="F6" s="12">
        <f t="shared" ref="F6:F36" si="0">F5+C6+D6-E6</f>
        <v>17867300</v>
      </c>
    </row>
    <row r="7" spans="1:6" ht="15.75">
      <c r="A7" s="13"/>
      <c r="B7" s="10" t="s">
        <v>8</v>
      </c>
      <c r="C7" s="11"/>
      <c r="D7" s="11"/>
      <c r="E7" s="11">
        <v>30000</v>
      </c>
      <c r="F7" s="12">
        <f t="shared" si="0"/>
        <v>17837300</v>
      </c>
    </row>
    <row r="8" spans="1:6" ht="15.75">
      <c r="A8" s="13"/>
      <c r="B8" s="10" t="s">
        <v>9</v>
      </c>
      <c r="C8" s="11"/>
      <c r="D8" s="11"/>
      <c r="E8" s="11">
        <v>30000</v>
      </c>
      <c r="F8" s="12">
        <f t="shared" si="0"/>
        <v>17807300</v>
      </c>
    </row>
    <row r="9" spans="1:6" ht="15.75">
      <c r="A9" s="13"/>
      <c r="B9" s="10" t="s">
        <v>10</v>
      </c>
      <c r="C9" s="11"/>
      <c r="D9" s="11"/>
      <c r="E9" s="11">
        <v>30000</v>
      </c>
      <c r="F9" s="12">
        <f t="shared" si="0"/>
        <v>17777300</v>
      </c>
    </row>
    <row r="10" spans="1:6" ht="15.75">
      <c r="A10" s="13"/>
      <c r="B10" s="10" t="s">
        <v>11</v>
      </c>
      <c r="C10" s="11"/>
      <c r="D10" s="11"/>
      <c r="E10" s="11">
        <v>10000</v>
      </c>
      <c r="F10" s="12">
        <f t="shared" si="0"/>
        <v>17767300</v>
      </c>
    </row>
    <row r="11" spans="1:6" ht="15.75">
      <c r="A11" s="13"/>
      <c r="B11" s="10" t="s">
        <v>13</v>
      </c>
      <c r="C11" s="11"/>
      <c r="D11" s="11"/>
      <c r="E11" s="11">
        <v>290000</v>
      </c>
      <c r="F11" s="12">
        <f t="shared" si="0"/>
        <v>17477300</v>
      </c>
    </row>
    <row r="12" spans="1:6" ht="15.75">
      <c r="A12" s="9">
        <v>43751</v>
      </c>
      <c r="B12" s="10" t="s">
        <v>7</v>
      </c>
      <c r="C12" s="11"/>
      <c r="D12" s="11"/>
      <c r="E12" s="11">
        <v>660000</v>
      </c>
      <c r="F12" s="12">
        <f t="shared" si="0"/>
        <v>16817300</v>
      </c>
    </row>
    <row r="13" spans="1:6" ht="15.75">
      <c r="A13" s="9"/>
      <c r="B13" s="10" t="s">
        <v>12</v>
      </c>
      <c r="C13" s="11"/>
      <c r="D13" s="11"/>
      <c r="E13" s="11">
        <v>160000</v>
      </c>
      <c r="F13" s="12">
        <f t="shared" si="0"/>
        <v>16657300</v>
      </c>
    </row>
    <row r="14" spans="1:6" ht="15.75">
      <c r="A14" s="13"/>
      <c r="B14" s="10" t="s">
        <v>14</v>
      </c>
      <c r="C14" s="11"/>
      <c r="D14" s="11"/>
      <c r="E14" s="11">
        <v>20000</v>
      </c>
      <c r="F14" s="12">
        <f t="shared" si="0"/>
        <v>16637300</v>
      </c>
    </row>
    <row r="15" spans="1:6" ht="15.75">
      <c r="A15" s="13"/>
      <c r="B15" s="10" t="s">
        <v>9</v>
      </c>
      <c r="C15" s="11"/>
      <c r="D15" s="11"/>
      <c r="E15" s="11">
        <v>35000</v>
      </c>
      <c r="F15" s="12">
        <f t="shared" si="0"/>
        <v>16602300</v>
      </c>
    </row>
    <row r="16" spans="1:6" ht="15.75">
      <c r="A16" s="13"/>
      <c r="B16" s="10" t="s">
        <v>10</v>
      </c>
      <c r="C16" s="11"/>
      <c r="D16" s="11"/>
      <c r="E16" s="11">
        <v>30000</v>
      </c>
      <c r="F16" s="12">
        <f t="shared" si="0"/>
        <v>16572300</v>
      </c>
    </row>
    <row r="17" spans="1:14" ht="15.75">
      <c r="A17" s="13"/>
      <c r="B17" s="14" t="s">
        <v>11</v>
      </c>
      <c r="C17" s="11"/>
      <c r="D17" s="11"/>
      <c r="E17" s="11">
        <v>10000</v>
      </c>
      <c r="F17" s="12">
        <f t="shared" si="0"/>
        <v>16562300</v>
      </c>
      <c r="G17" s="1"/>
      <c r="H17" s="1"/>
      <c r="I17" s="1"/>
      <c r="J17" s="1"/>
      <c r="K17" s="1"/>
      <c r="L17" s="1"/>
      <c r="M17" s="1"/>
      <c r="N17" s="1"/>
    </row>
    <row r="18" spans="1:14" ht="15.75">
      <c r="A18" s="13"/>
      <c r="B18" s="14" t="s">
        <v>15</v>
      </c>
      <c r="C18" s="11"/>
      <c r="D18" s="11"/>
      <c r="E18" s="11">
        <v>30000</v>
      </c>
      <c r="F18" s="12">
        <f t="shared" si="0"/>
        <v>16532300</v>
      </c>
      <c r="G18" s="1"/>
      <c r="H18" s="1"/>
      <c r="I18" s="1"/>
      <c r="J18" s="1"/>
      <c r="K18" s="1"/>
      <c r="L18" s="1"/>
      <c r="M18" s="1"/>
      <c r="N18" s="1"/>
    </row>
    <row r="19" spans="1:14" ht="15.75">
      <c r="A19" s="9">
        <v>43758</v>
      </c>
      <c r="B19" s="14" t="s">
        <v>7</v>
      </c>
      <c r="C19" s="11"/>
      <c r="D19" s="11"/>
      <c r="E19" s="11">
        <v>715000</v>
      </c>
      <c r="F19" s="12">
        <f t="shared" si="0"/>
        <v>15817300</v>
      </c>
      <c r="G19" s="1"/>
      <c r="H19" s="1"/>
      <c r="I19" s="1"/>
      <c r="J19" s="1"/>
      <c r="K19" s="1"/>
      <c r="L19" s="1"/>
      <c r="M19" s="1"/>
      <c r="N19" s="1"/>
    </row>
    <row r="20" spans="1:14" ht="15.75">
      <c r="A20" s="9"/>
      <c r="B20" s="14" t="s">
        <v>12</v>
      </c>
      <c r="C20" s="11"/>
      <c r="D20" s="11"/>
      <c r="E20" s="11">
        <v>140000</v>
      </c>
      <c r="F20" s="12">
        <f t="shared" si="0"/>
        <v>15677300</v>
      </c>
      <c r="G20" s="1"/>
      <c r="H20" s="1"/>
      <c r="I20" s="1"/>
      <c r="J20" s="1"/>
      <c r="K20" s="1"/>
      <c r="L20" s="1"/>
      <c r="M20" s="1"/>
      <c r="N20" s="1"/>
    </row>
    <row r="21" spans="1:14" ht="15.75">
      <c r="A21" s="13"/>
      <c r="B21" s="14" t="s">
        <v>16</v>
      </c>
      <c r="C21" s="11"/>
      <c r="D21" s="11"/>
      <c r="E21" s="11">
        <v>20000</v>
      </c>
      <c r="F21" s="12">
        <f t="shared" si="0"/>
        <v>15657300</v>
      </c>
      <c r="G21" s="1"/>
      <c r="H21" s="1"/>
      <c r="I21" s="1"/>
      <c r="J21" s="1"/>
      <c r="K21" s="1"/>
      <c r="L21" s="1"/>
      <c r="M21" s="1"/>
      <c r="N21" s="1"/>
    </row>
    <row r="22" spans="1:14" ht="15.75">
      <c r="A22" s="13"/>
      <c r="B22" s="14" t="s">
        <v>11</v>
      </c>
      <c r="C22" s="11"/>
      <c r="D22" s="11"/>
      <c r="E22" s="11">
        <v>10000</v>
      </c>
      <c r="F22" s="12">
        <f t="shared" si="0"/>
        <v>15647300</v>
      </c>
      <c r="G22" s="1"/>
      <c r="H22" s="1"/>
      <c r="I22" s="1"/>
      <c r="J22" s="1"/>
      <c r="K22" s="1"/>
      <c r="L22" s="1"/>
      <c r="M22" s="1"/>
      <c r="N22" s="1"/>
    </row>
    <row r="23" spans="1:14" ht="15.75">
      <c r="A23" s="13"/>
      <c r="B23" s="14" t="s">
        <v>17</v>
      </c>
      <c r="C23" s="11"/>
      <c r="D23" s="11"/>
      <c r="E23" s="11">
        <v>30000</v>
      </c>
      <c r="F23" s="12">
        <f t="shared" si="0"/>
        <v>15617300</v>
      </c>
      <c r="G23" s="1"/>
      <c r="H23" s="1"/>
      <c r="I23" s="1"/>
      <c r="J23" s="1"/>
      <c r="K23" s="1"/>
      <c r="L23" s="1"/>
      <c r="M23" s="1"/>
      <c r="N23" s="1"/>
    </row>
    <row r="24" spans="1:14" ht="15.75">
      <c r="A24" s="13"/>
      <c r="B24" s="14" t="s">
        <v>9</v>
      </c>
      <c r="C24" s="11"/>
      <c r="D24" s="11"/>
      <c r="E24" s="11">
        <v>20000</v>
      </c>
      <c r="F24" s="12">
        <f t="shared" si="0"/>
        <v>15597300</v>
      </c>
      <c r="G24" s="1"/>
      <c r="H24" s="1"/>
      <c r="I24" s="1"/>
      <c r="J24" s="1"/>
      <c r="K24" s="1"/>
      <c r="L24" s="1"/>
      <c r="M24" s="1"/>
      <c r="N24" s="1"/>
    </row>
    <row r="25" spans="1:14" ht="15.75">
      <c r="A25" s="9">
        <v>43765</v>
      </c>
      <c r="B25" s="14" t="s">
        <v>7</v>
      </c>
      <c r="C25" s="11"/>
      <c r="D25" s="11"/>
      <c r="E25" s="11">
        <v>715000</v>
      </c>
      <c r="F25" s="12">
        <f t="shared" si="0"/>
        <v>14882300</v>
      </c>
      <c r="G25" s="1"/>
      <c r="H25" s="1"/>
      <c r="I25" s="1"/>
      <c r="J25" s="1"/>
      <c r="K25" s="1"/>
      <c r="L25" s="1"/>
      <c r="M25" s="1"/>
      <c r="N25" s="1"/>
    </row>
    <row r="26" spans="1:14" ht="15.75">
      <c r="A26" s="13"/>
      <c r="B26" s="14" t="s">
        <v>16</v>
      </c>
      <c r="C26" s="11"/>
      <c r="D26" s="11"/>
      <c r="E26" s="11">
        <v>40000</v>
      </c>
      <c r="F26" s="12">
        <f t="shared" si="0"/>
        <v>14842300</v>
      </c>
      <c r="G26" s="1"/>
      <c r="H26" s="1"/>
      <c r="I26" s="1"/>
      <c r="J26" s="1"/>
      <c r="K26" s="1"/>
      <c r="L26" s="1"/>
      <c r="M26" s="1"/>
      <c r="N26" s="1"/>
    </row>
    <row r="27" spans="1:14" ht="15.75">
      <c r="A27" s="13"/>
      <c r="B27" s="14" t="s">
        <v>11</v>
      </c>
      <c r="C27" s="11"/>
      <c r="D27" s="11"/>
      <c r="E27" s="11">
        <v>10000</v>
      </c>
      <c r="F27" s="12">
        <f t="shared" si="0"/>
        <v>14832300</v>
      </c>
      <c r="G27" s="1"/>
      <c r="H27" s="1"/>
      <c r="I27" s="1"/>
      <c r="J27" s="1"/>
      <c r="K27" s="1"/>
      <c r="L27" s="1"/>
      <c r="M27" s="1"/>
      <c r="N27" s="1"/>
    </row>
    <row r="28" spans="1:14" ht="15.75">
      <c r="A28" s="13"/>
      <c r="B28" s="14" t="s">
        <v>17</v>
      </c>
      <c r="C28" s="11"/>
      <c r="D28" s="11"/>
      <c r="E28" s="11">
        <v>30000</v>
      </c>
      <c r="F28" s="12">
        <f t="shared" si="0"/>
        <v>14802300</v>
      </c>
      <c r="G28" s="1"/>
      <c r="H28" s="1"/>
      <c r="I28" s="1"/>
      <c r="J28" s="1"/>
      <c r="K28" s="1"/>
      <c r="L28" s="1"/>
      <c r="M28" s="1"/>
      <c r="N28" s="1"/>
    </row>
    <row r="29" spans="1:14" ht="15.75">
      <c r="A29" s="13"/>
      <c r="B29" s="14" t="s">
        <v>9</v>
      </c>
      <c r="C29" s="11"/>
      <c r="D29" s="11"/>
      <c r="E29" s="11">
        <v>25000</v>
      </c>
      <c r="F29" s="12">
        <f t="shared" si="0"/>
        <v>14777300</v>
      </c>
      <c r="G29" s="1"/>
      <c r="H29" s="1"/>
      <c r="I29" s="1"/>
      <c r="J29" s="1"/>
      <c r="K29" s="1"/>
      <c r="L29" s="1"/>
      <c r="M29" s="1"/>
      <c r="N29" s="1"/>
    </row>
    <row r="30" spans="1:14" ht="15.75">
      <c r="A30" s="18"/>
      <c r="B30" s="19" t="s">
        <v>12</v>
      </c>
      <c r="C30" s="20"/>
      <c r="D30" s="20"/>
      <c r="E30" s="20">
        <v>140000</v>
      </c>
      <c r="F30" s="12">
        <f t="shared" si="0"/>
        <v>14637300</v>
      </c>
      <c r="G30" s="1"/>
      <c r="H30" s="1"/>
      <c r="I30" s="1"/>
      <c r="J30" s="1"/>
      <c r="K30" s="1"/>
      <c r="L30" s="1"/>
      <c r="M30" s="1"/>
      <c r="N30" s="1"/>
    </row>
    <row r="31" spans="1:14" s="1" customFormat="1" ht="15.75">
      <c r="A31" s="18"/>
      <c r="B31" s="19" t="s">
        <v>22</v>
      </c>
      <c r="C31" s="20"/>
      <c r="D31" s="20"/>
      <c r="E31" s="20">
        <v>300000</v>
      </c>
      <c r="F31" s="12">
        <f t="shared" si="0"/>
        <v>14337300</v>
      </c>
    </row>
    <row r="32" spans="1:14" ht="15.75">
      <c r="A32" s="9">
        <v>43740</v>
      </c>
      <c r="B32" s="14" t="s">
        <v>18</v>
      </c>
      <c r="C32" s="11">
        <v>2000000</v>
      </c>
      <c r="D32" s="11"/>
      <c r="E32" s="11"/>
      <c r="F32" s="12">
        <f t="shared" si="0"/>
        <v>16337300</v>
      </c>
      <c r="G32" s="1"/>
      <c r="H32" s="1"/>
      <c r="I32" s="1"/>
      <c r="J32" s="1"/>
      <c r="K32" s="1"/>
      <c r="L32" s="1"/>
      <c r="M32" s="1"/>
      <c r="N32" s="1"/>
    </row>
    <row r="33" spans="1:14" s="1" customFormat="1" ht="15.75">
      <c r="A33" s="9"/>
      <c r="B33" s="14" t="s">
        <v>26</v>
      </c>
      <c r="C33" s="11"/>
      <c r="D33" s="11">
        <v>500000</v>
      </c>
      <c r="E33" s="11"/>
      <c r="F33" s="12">
        <f t="shared" si="0"/>
        <v>16837300</v>
      </c>
    </row>
    <row r="34" spans="1:14" s="1" customFormat="1" ht="15.75">
      <c r="A34" s="9"/>
      <c r="B34" s="14" t="s">
        <v>27</v>
      </c>
      <c r="C34" s="11"/>
      <c r="D34" s="11">
        <v>500000</v>
      </c>
      <c r="E34" s="11"/>
      <c r="F34" s="12">
        <f t="shared" si="0"/>
        <v>17337300</v>
      </c>
    </row>
    <row r="35" spans="1:14" s="1" customFormat="1" ht="15.75">
      <c r="A35" s="9">
        <v>43741</v>
      </c>
      <c r="B35" s="14" t="s">
        <v>19</v>
      </c>
      <c r="C35" s="11">
        <v>1000000</v>
      </c>
      <c r="D35" s="11"/>
      <c r="E35" s="11"/>
      <c r="F35" s="12">
        <f t="shared" si="0"/>
        <v>18337300</v>
      </c>
    </row>
    <row r="36" spans="1:14" ht="15.75">
      <c r="A36" s="9">
        <v>43759</v>
      </c>
      <c r="B36" s="14" t="s">
        <v>23</v>
      </c>
      <c r="C36" s="11">
        <v>1000000</v>
      </c>
      <c r="D36" s="11"/>
      <c r="E36" s="11"/>
      <c r="F36" s="12">
        <f t="shared" si="0"/>
        <v>19337300</v>
      </c>
      <c r="G36" s="1"/>
      <c r="H36" s="1"/>
      <c r="I36" s="1"/>
      <c r="J36" s="1"/>
      <c r="K36" s="1"/>
      <c r="L36" s="1"/>
      <c r="M36" s="1"/>
      <c r="N36" s="1"/>
    </row>
    <row r="37" spans="1:14" ht="21">
      <c r="A37" s="3" t="s">
        <v>24</v>
      </c>
      <c r="B37" s="3"/>
      <c r="C37" s="12">
        <f>SUM(C5:C36)</f>
        <v>4000000</v>
      </c>
      <c r="D37" s="12">
        <f>SUM(D5:D36)</f>
        <v>1000000</v>
      </c>
      <c r="E37" s="24">
        <f>SUM(E5:E36)</f>
        <v>4270000</v>
      </c>
      <c r="F37" s="15">
        <f>F4+C38-E37</f>
        <v>19337300</v>
      </c>
      <c r="G37" s="1"/>
      <c r="H37" s="1"/>
      <c r="I37" s="1"/>
      <c r="J37" s="1"/>
      <c r="K37" s="1"/>
      <c r="L37" s="1"/>
      <c r="M37" s="1"/>
      <c r="N37" s="1"/>
    </row>
    <row r="38" spans="1:14" ht="21">
      <c r="A38" s="2" t="s">
        <v>25</v>
      </c>
      <c r="B38" s="16"/>
      <c r="C38" s="26">
        <f>C37+D37</f>
        <v>5000000</v>
      </c>
      <c r="D38" s="27"/>
      <c r="E38" s="25"/>
      <c r="F38" s="17"/>
      <c r="G38" s="1"/>
      <c r="H38" s="1"/>
      <c r="I38" s="1"/>
      <c r="J38" s="1"/>
      <c r="K38" s="1"/>
      <c r="L38" s="1"/>
      <c r="M38" s="1"/>
      <c r="N38" s="1"/>
    </row>
  </sheetData>
  <mergeCells count="3">
    <mergeCell ref="A1:F1"/>
    <mergeCell ref="E37:E38"/>
    <mergeCell ref="C38:D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2019-11-24T14:14:32Z</dcterms:created>
  <dcterms:modified xsi:type="dcterms:W3CDTF">2019-11-25T12:54:18Z</dcterms:modified>
</cp:coreProperties>
</file>