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942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F12" i="1" l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E23" i="1"/>
  <c r="D23" i="1"/>
  <c r="C23" i="1"/>
  <c r="F5" i="1"/>
  <c r="F6" i="1" s="1"/>
  <c r="F7" i="1" s="1"/>
  <c r="F8" i="1" s="1"/>
  <c r="F9" i="1" s="1"/>
  <c r="F10" i="1" s="1"/>
  <c r="F11" i="1" s="1"/>
  <c r="C24" i="1" l="1"/>
  <c r="F23" i="1" s="1"/>
</calcChain>
</file>

<file path=xl/sharedStrings.xml><?xml version="1.0" encoding="utf-8"?>
<sst xmlns="http://schemas.openxmlformats.org/spreadsheetml/2006/main" count="33" uniqueCount="28">
  <si>
    <t>Ngày</t>
  </si>
  <si>
    <t>Chi tiết</t>
  </si>
  <si>
    <t>Thu</t>
  </si>
  <si>
    <t>Chi</t>
  </si>
  <si>
    <t>Tồn</t>
  </si>
  <si>
    <t>CMTX</t>
  </si>
  <si>
    <t>CMKTX</t>
  </si>
  <si>
    <t>Thịt (5,5kg)</t>
  </si>
  <si>
    <t>Bí đỏ (8kg)</t>
  </si>
  <si>
    <t>Cà rốt 2kg</t>
  </si>
  <si>
    <t>Mồng tơi</t>
  </si>
  <si>
    <t>Hành + ngò</t>
  </si>
  <si>
    <t>Hành tím</t>
  </si>
  <si>
    <t>Bình ga</t>
  </si>
  <si>
    <t>Cà rốt (1,5kg)</t>
  </si>
  <si>
    <t>Chị Giang Cẩm Bùi</t>
  </si>
  <si>
    <t xml:space="preserve">Đồng nghiệp USG và friends </t>
  </si>
  <si>
    <t>Chị Michele và gia đình</t>
  </si>
  <si>
    <t>Tổng tháng 12/2019</t>
  </si>
  <si>
    <t>Tồn cuối tháng 12/2019</t>
  </si>
  <si>
    <t>BÁO CÁO THU CHI NỒI CHÁO HÀ TĨNH THÁNG 01/2020</t>
  </si>
  <si>
    <t>Tồn tháng 12/2019</t>
  </si>
  <si>
    <t>08/01/2020</t>
  </si>
  <si>
    <t>18/01/2020</t>
  </si>
  <si>
    <t>06/01/2020</t>
  </si>
  <si>
    <t>05/01/2020</t>
  </si>
  <si>
    <t>Vận chuyển gạo tháng 1</t>
  </si>
  <si>
    <t>Vận chuyển gạo tháng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</si>
</sst>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₫_-;\-* #,##0.00\ _₫_-;_-* &quot;-&quot;??\ _₫_-;_-@_-"/>
    <numFmt numFmtId="168" formatCode="_(* #,##0_);_(* \(#,##0\);_(* &quot;-&quot;??_);_(@_)"/>
    <numFmt numFmtId="169" formatCode="[$-1010000]d/m/yyyy;@"/>
    <numFmt numFmtId="170" formatCode="[$-101042A]d\ mmmm\ yyyy;@"/>
  </numFmts>
  <fonts count="8">
    <font>
      <sz val="11"/>
      <color theme="1"/>
      <name val="Calibri"/>
      <charset val="134"/>
      <scheme val="minor"/>
    </font>
    <font>
      <b/>
      <sz val="12"/>
      <color indexed="8"/>
      <name val="Times New Roman"/>
      <charset val="134"/>
    </font>
    <font>
      <sz val="12"/>
      <color indexed="63"/>
      <name val="Times New Roman"/>
      <charset val="134"/>
    </font>
    <font>
      <sz val="12"/>
      <name val="Times New Roman"/>
      <charset val="134"/>
    </font>
    <font>
      <sz val="12"/>
      <color indexed="8"/>
      <name val="Times New Roman"/>
      <charset val="134"/>
    </font>
    <font>
      <b/>
      <sz val="16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Times New Roman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3" fontId="7" fillId="0" borderId="0" applyFont="0" applyFill="0" applyBorder="0" applyAlignment="0" applyProtection="0"/>
    <xf numFmtId="0" fontId="6" fillId="0" borderId="0"/>
  </cellStyleXfs>
  <cellXfs count="28">
    <xf numFmtId="0" fontId="0" fillId="0" borderId="0" xfId="0">
      <alignment vertical="center"/>
    </xf>
    <xf numFmtId="169" fontId="1" fillId="0" borderId="4" xfId="2" applyNumberFormat="1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/>
    </xf>
    <xf numFmtId="168" fontId="1" fillId="0" borderId="4" xfId="1" applyNumberFormat="1" applyFont="1" applyBorder="1" applyAlignment="1">
      <alignment horizontal="center" vertical="center"/>
    </xf>
    <xf numFmtId="0" fontId="1" fillId="0" borderId="4" xfId="2" applyNumberFormat="1" applyFont="1" applyBorder="1" applyAlignment="1">
      <alignment horizontal="center" vertical="center"/>
    </xf>
    <xf numFmtId="170" fontId="1" fillId="3" borderId="4" xfId="2" applyNumberFormat="1" applyFont="1" applyFill="1" applyBorder="1" applyAlignment="1">
      <alignment horizontal="center" vertical="center"/>
    </xf>
    <xf numFmtId="168" fontId="1" fillId="4" borderId="4" xfId="1" applyNumberFormat="1" applyFont="1" applyFill="1" applyBorder="1" applyAlignment="1">
      <alignment vertical="center"/>
    </xf>
    <xf numFmtId="169" fontId="1" fillId="5" borderId="4" xfId="2" applyNumberFormat="1" applyFont="1" applyFill="1" applyBorder="1" applyAlignment="1">
      <alignment horizontal="center" vertical="center"/>
    </xf>
    <xf numFmtId="0" fontId="2" fillId="0" borderId="4" xfId="2" applyFont="1" applyBorder="1" applyAlignment="1">
      <alignment horizontal="left" vertical="center"/>
    </xf>
    <xf numFmtId="168" fontId="3" fillId="5" borderId="4" xfId="1" applyNumberFormat="1" applyFont="1" applyFill="1" applyBorder="1" applyAlignment="1">
      <alignment horizontal="center" vertical="center"/>
    </xf>
    <xf numFmtId="168" fontId="1" fillId="0" borderId="4" xfId="1" applyNumberFormat="1" applyFont="1" applyBorder="1" applyAlignment="1">
      <alignment vertical="center"/>
    </xf>
    <xf numFmtId="169" fontId="4" fillId="5" borderId="4" xfId="2" applyNumberFormat="1" applyFont="1" applyFill="1" applyBorder="1" applyAlignment="1">
      <alignment horizontal="center" vertical="center"/>
    </xf>
    <xf numFmtId="0" fontId="4" fillId="0" borderId="4" xfId="2" applyFont="1" applyBorder="1" applyAlignment="1">
      <alignment horizontal="left" vertical="center"/>
    </xf>
    <xf numFmtId="169" fontId="4" fillId="5" borderId="5" xfId="2" applyNumberFormat="1" applyFont="1" applyFill="1" applyBorder="1" applyAlignment="1">
      <alignment horizontal="center" vertical="center"/>
    </xf>
    <xf numFmtId="0" fontId="4" fillId="0" borderId="5" xfId="2" applyFont="1" applyBorder="1" applyAlignment="1">
      <alignment horizontal="left" vertical="center"/>
    </xf>
    <xf numFmtId="168" fontId="3" fillId="5" borderId="5" xfId="1" applyNumberFormat="1" applyFont="1" applyFill="1" applyBorder="1" applyAlignment="1">
      <alignment horizontal="center" vertical="center"/>
    </xf>
    <xf numFmtId="168" fontId="5" fillId="7" borderId="5" xfId="0" applyNumberFormat="1" applyFont="1" applyFill="1" applyBorder="1" applyAlignment="1">
      <alignment horizontal="center"/>
    </xf>
    <xf numFmtId="169" fontId="1" fillId="0" borderId="1" xfId="2" applyNumberFormat="1" applyFont="1" applyBorder="1" applyAlignment="1">
      <alignment horizontal="center" vertical="center"/>
    </xf>
    <xf numFmtId="0" fontId="6" fillId="0" borderId="4" xfId="2" applyBorder="1"/>
    <xf numFmtId="168" fontId="5" fillId="7" borderId="6" xfId="0" applyNumberFormat="1" applyFont="1" applyFill="1" applyBorder="1" applyAlignment="1">
      <alignment horizontal="center"/>
    </xf>
    <xf numFmtId="169" fontId="1" fillId="2" borderId="1" xfId="2" applyNumberFormat="1" applyFont="1" applyFill="1" applyBorder="1" applyAlignment="1">
      <alignment horizontal="center" vertical="center"/>
    </xf>
    <xf numFmtId="169" fontId="1" fillId="2" borderId="2" xfId="2" applyNumberFormat="1" applyFont="1" applyFill="1" applyBorder="1" applyAlignment="1">
      <alignment horizontal="center" vertical="center"/>
    </xf>
    <xf numFmtId="169" fontId="1" fillId="2" borderId="3" xfId="2" applyNumberFormat="1" applyFont="1" applyFill="1" applyBorder="1" applyAlignment="1">
      <alignment horizontal="center" vertical="center"/>
    </xf>
    <xf numFmtId="168" fontId="1" fillId="8" borderId="1" xfId="1" applyNumberFormat="1" applyFont="1" applyFill="1" applyBorder="1" applyAlignment="1">
      <alignment horizontal="center" vertical="center"/>
    </xf>
    <xf numFmtId="168" fontId="1" fillId="8" borderId="3" xfId="1" applyNumberFormat="1" applyFont="1" applyFill="1" applyBorder="1" applyAlignment="1">
      <alignment horizontal="center" vertical="center"/>
    </xf>
    <xf numFmtId="168" fontId="1" fillId="6" borderId="5" xfId="1" applyNumberFormat="1" applyFont="1" applyFill="1" applyBorder="1" applyAlignment="1">
      <alignment horizontal="center" vertical="center"/>
    </xf>
    <xf numFmtId="168" fontId="1" fillId="6" borderId="6" xfId="1" applyNumberFormat="1" applyFont="1" applyFill="1" applyBorder="1" applyAlignment="1">
      <alignment horizontal="center" vertical="center"/>
    </xf>
    <xf numFmtId="169" fontId="1" fillId="5" borderId="4" xfId="2" quotePrefix="1" applyNumberFormat="1" applyFont="1" applyFill="1" applyBorder="1" applyAlignment="1">
      <alignment horizontal="center" vertical="center"/>
    </xf>
  </cellXfs>
  <cellStyles count="3">
    <cellStyle name="Comma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zoomScale="130" zoomScaleNormal="130" workbookViewId="0">
      <selection activeCell="F21" sqref="F21"/>
    </sheetView>
  </sheetViews>
  <sheetFormatPr defaultColWidth="8.85546875" defaultRowHeight="15"/>
  <cols>
    <col min="1" max="1" width="21" customWidth="1"/>
    <col min="2" max="2" width="42.7109375" customWidth="1"/>
    <col min="3" max="3" width="14.140625" customWidth="1"/>
    <col min="4" max="5" width="15.28515625" customWidth="1"/>
    <col min="6" max="6" width="22.7109375" customWidth="1"/>
  </cols>
  <sheetData>
    <row r="1" spans="1:6" ht="30.95" customHeight="1">
      <c r="A1" s="20" t="s">
        <v>20</v>
      </c>
      <c r="B1" s="21"/>
      <c r="C1" s="21"/>
      <c r="D1" s="21"/>
      <c r="E1" s="21"/>
      <c r="F1" s="22"/>
    </row>
    <row r="2" spans="1:6" ht="23.1" customHeight="1">
      <c r="A2" s="1" t="s">
        <v>0</v>
      </c>
      <c r="B2" s="2" t="s">
        <v>1</v>
      </c>
      <c r="C2" s="3" t="s">
        <v>2</v>
      </c>
      <c r="D2" s="3"/>
      <c r="E2" s="3" t="s">
        <v>3</v>
      </c>
      <c r="F2" s="4" t="s">
        <v>4</v>
      </c>
    </row>
    <row r="3" spans="1:6" ht="17.100000000000001" customHeight="1">
      <c r="A3" s="1"/>
      <c r="B3" s="2"/>
      <c r="C3" s="3" t="s">
        <v>5</v>
      </c>
      <c r="D3" s="3" t="s">
        <v>6</v>
      </c>
      <c r="E3" s="3"/>
      <c r="F3" s="4"/>
    </row>
    <row r="4" spans="1:6" ht="15.75">
      <c r="A4" s="5" t="s">
        <v>21</v>
      </c>
      <c r="B4" s="5"/>
      <c r="C4" s="5"/>
      <c r="D4" s="5"/>
      <c r="E4" s="5"/>
      <c r="F4" s="6">
        <v>13337300</v>
      </c>
    </row>
    <row r="5" spans="1:6" ht="15.75">
      <c r="A5" s="27" t="s">
        <v>25</v>
      </c>
      <c r="B5" s="8" t="s">
        <v>7</v>
      </c>
      <c r="C5" s="9"/>
      <c r="D5" s="9"/>
      <c r="E5" s="9">
        <v>920000</v>
      </c>
      <c r="F5" s="10">
        <f>F4+C5+D5-E5</f>
        <v>12417300</v>
      </c>
    </row>
    <row r="6" spans="1:6" ht="15.75">
      <c r="A6" s="7"/>
      <c r="B6" s="8" t="s">
        <v>8</v>
      </c>
      <c r="C6" s="9"/>
      <c r="D6" s="9"/>
      <c r="E6" s="9">
        <v>160000</v>
      </c>
      <c r="F6" s="10">
        <f t="shared" ref="F6:F22" si="0">F5+C6+D6-E6</f>
        <v>12257300</v>
      </c>
    </row>
    <row r="7" spans="1:6" ht="15.75">
      <c r="A7" s="11"/>
      <c r="B7" s="8" t="s">
        <v>9</v>
      </c>
      <c r="C7" s="9"/>
      <c r="D7" s="9"/>
      <c r="E7" s="9">
        <v>20000</v>
      </c>
      <c r="F7" s="10">
        <f t="shared" si="0"/>
        <v>12237300</v>
      </c>
    </row>
    <row r="8" spans="1:6" ht="15.75">
      <c r="A8" s="11"/>
      <c r="B8" s="8" t="s">
        <v>10</v>
      </c>
      <c r="C8" s="9"/>
      <c r="D8" s="9"/>
      <c r="E8" s="9">
        <v>20000</v>
      </c>
      <c r="F8" s="10">
        <f t="shared" si="0"/>
        <v>12217300</v>
      </c>
    </row>
    <row r="9" spans="1:6" ht="15.75">
      <c r="A9" s="11"/>
      <c r="B9" s="8" t="s">
        <v>11</v>
      </c>
      <c r="C9" s="9"/>
      <c r="D9" s="9"/>
      <c r="E9" s="9">
        <v>30000</v>
      </c>
      <c r="F9" s="10">
        <f t="shared" si="0"/>
        <v>12187300</v>
      </c>
    </row>
    <row r="10" spans="1:6" ht="15.75">
      <c r="A10" s="11"/>
      <c r="B10" s="8" t="s">
        <v>12</v>
      </c>
      <c r="C10" s="9"/>
      <c r="D10" s="9"/>
      <c r="E10" s="9">
        <v>10000</v>
      </c>
      <c r="F10" s="10">
        <f t="shared" si="0"/>
        <v>12177300</v>
      </c>
    </row>
    <row r="11" spans="1:6" ht="15.75">
      <c r="A11" s="11"/>
      <c r="B11" s="8" t="s">
        <v>13</v>
      </c>
      <c r="C11" s="9"/>
      <c r="D11" s="9"/>
      <c r="E11" s="9">
        <v>360000</v>
      </c>
      <c r="F11" s="10">
        <f t="shared" si="0"/>
        <v>11817300</v>
      </c>
    </row>
    <row r="12" spans="1:6" ht="15.75">
      <c r="A12" s="7">
        <v>43842</v>
      </c>
      <c r="B12" s="8" t="s">
        <v>7</v>
      </c>
      <c r="C12" s="9"/>
      <c r="D12" s="9"/>
      <c r="E12" s="9">
        <v>990000</v>
      </c>
      <c r="F12" s="10">
        <f t="shared" si="0"/>
        <v>10827300</v>
      </c>
    </row>
    <row r="13" spans="1:6" ht="15.75">
      <c r="A13" s="7"/>
      <c r="B13" s="8" t="s">
        <v>8</v>
      </c>
      <c r="C13" s="9"/>
      <c r="D13" s="9"/>
      <c r="E13" s="9">
        <v>160000</v>
      </c>
      <c r="F13" s="10">
        <f t="shared" si="0"/>
        <v>10667300</v>
      </c>
    </row>
    <row r="14" spans="1:6" ht="15.75">
      <c r="A14" s="11"/>
      <c r="B14" s="8" t="s">
        <v>14</v>
      </c>
      <c r="C14" s="9"/>
      <c r="D14" s="9"/>
      <c r="E14" s="9">
        <v>30000</v>
      </c>
      <c r="F14" s="10">
        <f t="shared" si="0"/>
        <v>10637300</v>
      </c>
    </row>
    <row r="15" spans="1:6" ht="15.75">
      <c r="A15" s="11"/>
      <c r="B15" s="8" t="s">
        <v>10</v>
      </c>
      <c r="C15" s="9"/>
      <c r="D15" s="9"/>
      <c r="E15" s="9">
        <v>20000</v>
      </c>
      <c r="F15" s="10">
        <f t="shared" si="0"/>
        <v>10617300</v>
      </c>
    </row>
    <row r="16" spans="1:6" ht="15.75">
      <c r="A16" s="11"/>
      <c r="B16" s="8" t="s">
        <v>11</v>
      </c>
      <c r="C16" s="9"/>
      <c r="D16" s="9"/>
      <c r="E16" s="9">
        <v>30000</v>
      </c>
      <c r="F16" s="10">
        <f t="shared" si="0"/>
        <v>10587300</v>
      </c>
    </row>
    <row r="17" spans="1:6" ht="15.75">
      <c r="A17" s="11"/>
      <c r="B17" s="12" t="s">
        <v>12</v>
      </c>
      <c r="C17" s="9"/>
      <c r="D17" s="9"/>
      <c r="E17" s="9">
        <v>10000</v>
      </c>
      <c r="F17" s="10">
        <f t="shared" si="0"/>
        <v>10577300</v>
      </c>
    </row>
    <row r="18" spans="1:6" ht="15.75">
      <c r="A18" s="13"/>
      <c r="B18" s="14" t="s">
        <v>26</v>
      </c>
      <c r="C18" s="15"/>
      <c r="D18" s="15"/>
      <c r="E18" s="15">
        <v>300000</v>
      </c>
      <c r="F18" s="10">
        <f t="shared" si="0"/>
        <v>10277300</v>
      </c>
    </row>
    <row r="19" spans="1:6" ht="15.75">
      <c r="A19" s="13"/>
      <c r="B19" s="14" t="s">
        <v>27</v>
      </c>
      <c r="C19" s="15"/>
      <c r="D19" s="15"/>
      <c r="E19" s="15">
        <v>200000</v>
      </c>
      <c r="F19" s="10">
        <f t="shared" si="0"/>
        <v>10077300</v>
      </c>
    </row>
    <row r="20" spans="1:6" ht="15.75">
      <c r="A20" s="27" t="s">
        <v>24</v>
      </c>
      <c r="B20" s="12" t="s">
        <v>15</v>
      </c>
      <c r="C20" s="9">
        <v>1000000</v>
      </c>
      <c r="D20" s="9"/>
      <c r="E20" s="9"/>
      <c r="F20" s="10">
        <f t="shared" si="0"/>
        <v>11077300</v>
      </c>
    </row>
    <row r="21" spans="1:6" ht="15.75">
      <c r="A21" s="27" t="s">
        <v>22</v>
      </c>
      <c r="B21" s="12" t="s">
        <v>16</v>
      </c>
      <c r="C21" s="9">
        <v>4000000</v>
      </c>
      <c r="D21" s="9"/>
      <c r="E21" s="9"/>
      <c r="F21" s="10">
        <f t="shared" si="0"/>
        <v>15077300</v>
      </c>
    </row>
    <row r="22" spans="1:6" ht="15.75">
      <c r="A22" s="27" t="s">
        <v>23</v>
      </c>
      <c r="B22" s="12" t="s">
        <v>17</v>
      </c>
      <c r="C22" s="9">
        <v>1000000</v>
      </c>
      <c r="D22" s="9"/>
      <c r="E22" s="9"/>
      <c r="F22" s="10">
        <f t="shared" si="0"/>
        <v>16077300</v>
      </c>
    </row>
    <row r="23" spans="1:6" ht="21">
      <c r="A23" s="1" t="s">
        <v>18</v>
      </c>
      <c r="B23" s="1"/>
      <c r="C23" s="10">
        <f>SUM(C5:C22)</f>
        <v>6000000</v>
      </c>
      <c r="D23" s="10">
        <f>SUM(D5:D22)</f>
        <v>0</v>
      </c>
      <c r="E23" s="25">
        <f>SUM(E5:E22)</f>
        <v>3260000</v>
      </c>
      <c r="F23" s="16">
        <f>F4+C24-E23</f>
        <v>16077300</v>
      </c>
    </row>
    <row r="24" spans="1:6" ht="21">
      <c r="A24" s="17" t="s">
        <v>19</v>
      </c>
      <c r="B24" s="18"/>
      <c r="C24" s="23">
        <f>C23+D23</f>
        <v>6000000</v>
      </c>
      <c r="D24" s="24"/>
      <c r="E24" s="26"/>
      <c r="F24" s="19"/>
    </row>
  </sheetData>
  <mergeCells count="3">
    <mergeCell ref="A1:F1"/>
    <mergeCell ref="C24:D24"/>
    <mergeCell ref="E23:E24"/>
  </mergeCells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2019-12-20T09:54:56Z</dcterms:created>
  <dcterms:modified xsi:type="dcterms:W3CDTF">2020-06-05T16:03:30Z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2052-11.1.0.7693</vt:lpwstr>
  </property>
</Properties>
</file>