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6"/>
  </bookViews>
  <sheets>
    <sheet name="tháng 1" sheetId="1" r:id="rId1"/>
    <sheet name="tháng 2" sheetId="2" r:id="rId2"/>
    <sheet name="tháng 3" sheetId="3" r:id="rId3"/>
    <sheet name="tháng 4" sheetId="4" r:id="rId4"/>
    <sheet name="tháng 5" sheetId="5" r:id="rId5"/>
    <sheet name="tháng 6" sheetId="6" r:id="rId6"/>
    <sheet name="tháng 7" sheetId="7" r:id="rId7"/>
    <sheet name="tháng 8" sheetId="8" r:id="rId8"/>
  </sheets>
  <calcPr calcId="125725"/>
</workbook>
</file>

<file path=xl/calcChain.xml><?xml version="1.0" encoding="utf-8"?>
<calcChain xmlns="http://schemas.openxmlformats.org/spreadsheetml/2006/main">
  <c r="E36" i="7"/>
  <c r="C35"/>
  <c r="D35"/>
  <c r="E39" i="6"/>
  <c r="C38"/>
  <c r="D38"/>
  <c r="E37" i="5"/>
  <c r="D36"/>
  <c r="C36"/>
  <c r="F38" s="1"/>
  <c r="D31"/>
  <c r="F14" i="4"/>
  <c r="C12"/>
  <c r="F32" i="2"/>
  <c r="E31" i="4"/>
  <c r="D30"/>
  <c r="E32" i="3"/>
  <c r="D31"/>
  <c r="C31"/>
  <c r="E31" i="2"/>
  <c r="D30"/>
  <c r="C30"/>
  <c r="E32" i="1"/>
  <c r="D31"/>
  <c r="F33" s="1"/>
  <c r="C31"/>
  <c r="F33" i="3" l="1"/>
  <c r="F37" i="7"/>
  <c r="F40" i="6"/>
</calcChain>
</file>

<file path=xl/sharedStrings.xml><?xml version="1.0" encoding="utf-8"?>
<sst xmlns="http://schemas.openxmlformats.org/spreadsheetml/2006/main" count="220" uniqueCount="100">
  <si>
    <t>BÁO CÁO THU CHI NỒI CHÁO THANH HOÁ THÁNG 1/2020</t>
  </si>
  <si>
    <t>Ngày</t>
  </si>
  <si>
    <t>Chi tiết</t>
  </si>
  <si>
    <t xml:space="preserve">Thu </t>
  </si>
  <si>
    <t xml:space="preserve">Chi </t>
  </si>
  <si>
    <t>Tồn</t>
  </si>
  <si>
    <t>CMTX</t>
  </si>
  <si>
    <t>CMKTX</t>
  </si>
  <si>
    <t>Dư tháng trước chuyển sang</t>
  </si>
  <si>
    <t xml:space="preserve">Chi phí nồi cháo tuần 1 </t>
  </si>
  <si>
    <t>Thịt 4kg</t>
  </si>
  <si>
    <t>Đậu 1,5kg</t>
  </si>
  <si>
    <t>Bí đỏ 10kg</t>
  </si>
  <si>
    <t>Gạo 8kg</t>
  </si>
  <si>
    <t xml:space="preserve">Chị Anh Nga </t>
  </si>
  <si>
    <t>Chị Giang Cẩm Bùi</t>
  </si>
  <si>
    <t>Icadol</t>
  </si>
  <si>
    <t>Chị Duyen Ngo Thi</t>
  </si>
  <si>
    <t>Chị Cúc</t>
  </si>
  <si>
    <t>Đồng nghiệp USG &amp; Friends</t>
  </si>
  <si>
    <t>Nhóm Van,Trang,Hoa,Linh</t>
  </si>
  <si>
    <t>Tổng thu</t>
  </si>
  <si>
    <t>Tổng chi phí tháng 1/2020</t>
  </si>
  <si>
    <t>Số dư</t>
  </si>
  <si>
    <t>BÁO CÁO THU CHI NỒI CHÁO THANH HOÁ THÁNG 2/2020</t>
  </si>
  <si>
    <t>Dầu ăn 2lit</t>
  </si>
  <si>
    <t>Nước mắm</t>
  </si>
  <si>
    <t>Bột canh</t>
  </si>
  <si>
    <t>Bé Zalo</t>
  </si>
  <si>
    <t>Nhóm Van Trang Hoa</t>
  </si>
  <si>
    <t>Tổng chi phí tháng 2/2020</t>
  </si>
  <si>
    <t>BÁO CÁO THU CHI NỒI CHÁO THANH HOÁ THÁNG 3/2020</t>
  </si>
  <si>
    <t>Thịt 4,5kg</t>
  </si>
  <si>
    <t>Găng tay</t>
  </si>
  <si>
    <t>Tổng chi phí tháng 3/2020</t>
  </si>
  <si>
    <t>Chi phí nồi cháo tuần 2</t>
  </si>
  <si>
    <t>Bí đỏ 8,5kg</t>
  </si>
  <si>
    <t>Cốc</t>
  </si>
  <si>
    <t>Đồng nghiệp USG &amp;Friends</t>
  </si>
  <si>
    <t>Anh Duc Ba</t>
  </si>
  <si>
    <t>Chị Lê Thị Vân Anh</t>
  </si>
  <si>
    <t>Chị Phùng Cúc</t>
  </si>
  <si>
    <t>14/2/2020</t>
  </si>
  <si>
    <t>17/2/2020</t>
  </si>
  <si>
    <t xml:space="preserve">                  23/2/2020</t>
  </si>
  <si>
    <t>Chị Cúc,Chị Lan</t>
  </si>
  <si>
    <t>22/2/2020</t>
  </si>
  <si>
    <t>Anh(chị)Aplus</t>
  </si>
  <si>
    <t>24/2/2020</t>
  </si>
  <si>
    <t>26/2/2020</t>
  </si>
  <si>
    <t>Chị Phuong Dong</t>
  </si>
  <si>
    <t>BÁO CÁO THU CHI NỒI CHÁO THANH HOÁ THÁNG 4/2020</t>
  </si>
  <si>
    <t>25/4/2020</t>
  </si>
  <si>
    <t>Chiị Cúc</t>
  </si>
  <si>
    <t>Tổng chi phí tháng 4/2020</t>
  </si>
  <si>
    <t>BÁO CÁO THU CHI NỒI CHÁO THANH HOÁ THÁNG 5/2020</t>
  </si>
  <si>
    <t>Đậu 1kg</t>
  </si>
  <si>
    <t>Bí đỏ 6,8kg</t>
  </si>
  <si>
    <t>Hạt nêm</t>
  </si>
  <si>
    <t>17/5/2020</t>
  </si>
  <si>
    <t>Chi phí nồi cháo tuần 3</t>
  </si>
  <si>
    <t>Bí đỏ 5,7kg</t>
  </si>
  <si>
    <t>Gas</t>
  </si>
  <si>
    <t>18/5/2020</t>
  </si>
  <si>
    <t>Đồng nghiệp USG &amp; friends</t>
  </si>
  <si>
    <t>24/5/2020</t>
  </si>
  <si>
    <t>Chi phí nồi cháo tuần 4</t>
  </si>
  <si>
    <t>Bí đỏ 5,5kg</t>
  </si>
  <si>
    <t>Dầu ăn</t>
  </si>
  <si>
    <t>31/5/2020</t>
  </si>
  <si>
    <t>Chi phí nồi cháo tuần 5</t>
  </si>
  <si>
    <t>Bí đỏ 5,3kg</t>
  </si>
  <si>
    <t>Tổng chi phí tháng 5</t>
  </si>
  <si>
    <t>BÁO CÁO THU CHI NỒI CHÁO THANH HOÁ THÁNG 6/2020</t>
  </si>
  <si>
    <t>Bí đỏ 8kg</t>
  </si>
  <si>
    <t>Chi phí nồi cháo tuần 1</t>
  </si>
  <si>
    <t>Chị Duyên</t>
  </si>
  <si>
    <t>14/6/2020</t>
  </si>
  <si>
    <t>19/6/2020</t>
  </si>
  <si>
    <t>Ghế</t>
  </si>
  <si>
    <t>Dao</t>
  </si>
  <si>
    <t>Tổng chi phí tháng 6</t>
  </si>
  <si>
    <t>BÁO CÁO THU CHI NỒI CHÁO THANH HOÁ THÁNG 7/2020</t>
  </si>
  <si>
    <t>Tổng chi phí tháng 7</t>
  </si>
  <si>
    <t xml:space="preserve">Thịt nạc </t>
  </si>
  <si>
    <t>MTQ số GD 898628.070720.211615</t>
  </si>
  <si>
    <t>15/7/2020</t>
  </si>
  <si>
    <t>19/7/2020</t>
  </si>
  <si>
    <t>Chi phí  nồi cháo tuần 3</t>
  </si>
  <si>
    <t>Nước</t>
  </si>
  <si>
    <t>Thịt nạc,5kg</t>
  </si>
  <si>
    <t>20/7/2020</t>
  </si>
  <si>
    <t>Câu lạc bộ Câu Lục Thanh Hóa</t>
  </si>
  <si>
    <t>22/7/2020</t>
  </si>
  <si>
    <t>Anh(chị) Bin10</t>
  </si>
  <si>
    <t>26/7/2020</t>
  </si>
  <si>
    <t>Bí đỏ 7,8kg</t>
  </si>
  <si>
    <t>Thịt nạc 4,5kg</t>
  </si>
  <si>
    <t>13/1/2020</t>
  </si>
  <si>
    <t>Anh(chị) Melim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</si>
</sst>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2"/>
      <name val=".VnTime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.VnTime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</cellStyleXfs>
  <cellXfs count="130">
    <xf numFmtId="0" fontId="0" fillId="0" borderId="0" xfId="0"/>
    <xf numFmtId="0" fontId="3" fillId="0" borderId="0" xfId="1" applyFont="1"/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3" fillId="0" borderId="2" xfId="1" applyFont="1" applyBorder="1"/>
    <xf numFmtId="0" fontId="3" fillId="0" borderId="3" xfId="1" applyFont="1" applyBorder="1"/>
    <xf numFmtId="0" fontId="3" fillId="0" borderId="2" xfId="1" applyFont="1" applyBorder="1" applyAlignment="1">
      <alignment vertical="center"/>
    </xf>
    <xf numFmtId="14" fontId="3" fillId="0" borderId="5" xfId="1" applyNumberFormat="1" applyFont="1" applyBorder="1" applyAlignment="1">
      <alignment vertical="center"/>
    </xf>
    <xf numFmtId="14" fontId="3" fillId="0" borderId="6" xfId="1" applyNumberFormat="1" applyFont="1" applyBorder="1"/>
    <xf numFmtId="0" fontId="3" fillId="0" borderId="6" xfId="1" applyFont="1" applyBorder="1"/>
    <xf numFmtId="0" fontId="4" fillId="0" borderId="2" xfId="1" applyFont="1" applyBorder="1"/>
    <xf numFmtId="0" fontId="4" fillId="0" borderId="2" xfId="1" applyFont="1" applyFill="1" applyBorder="1"/>
    <xf numFmtId="0" fontId="4" fillId="0" borderId="4" xfId="1" applyFont="1" applyBorder="1" applyAlignment="1"/>
    <xf numFmtId="164" fontId="4" fillId="0" borderId="3" xfId="2" applyNumberFormat="1" applyFont="1" applyBorder="1"/>
    <xf numFmtId="164" fontId="4" fillId="0" borderId="2" xfId="2" applyNumberFormat="1" applyFont="1" applyBorder="1"/>
    <xf numFmtId="164" fontId="3" fillId="0" borderId="3" xfId="2" applyNumberFormat="1" applyFont="1" applyBorder="1"/>
    <xf numFmtId="164" fontId="3" fillId="0" borderId="2" xfId="2" applyNumberFormat="1" applyFont="1" applyBorder="1"/>
    <xf numFmtId="0" fontId="4" fillId="0" borderId="4" xfId="1" applyFont="1" applyBorder="1" applyAlignment="1">
      <alignment vertical="center"/>
    </xf>
    <xf numFmtId="0" fontId="3" fillId="0" borderId="4" xfId="1" applyFont="1" applyBorder="1"/>
    <xf numFmtId="0" fontId="4" fillId="0" borderId="5" xfId="1" applyFont="1" applyBorder="1" applyAlignment="1">
      <alignment horizontal="center" vertical="center"/>
    </xf>
    <xf numFmtId="14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right"/>
    </xf>
    <xf numFmtId="0" fontId="4" fillId="0" borderId="7" xfId="1" applyFont="1" applyBorder="1" applyAlignment="1">
      <alignment horizontal="center"/>
    </xf>
    <xf numFmtId="0" fontId="3" fillId="0" borderId="0" xfId="1" applyFont="1"/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3" fillId="0" borderId="2" xfId="1" applyFont="1" applyBorder="1"/>
    <xf numFmtId="0" fontId="3" fillId="0" borderId="3" xfId="1" applyFont="1" applyBorder="1"/>
    <xf numFmtId="0" fontId="3" fillId="0" borderId="2" xfId="1" applyFont="1" applyBorder="1" applyAlignment="1">
      <alignment vertical="center"/>
    </xf>
    <xf numFmtId="14" fontId="3" fillId="0" borderId="5" xfId="1" applyNumberFormat="1" applyFont="1" applyBorder="1" applyAlignment="1">
      <alignment vertical="center"/>
    </xf>
    <xf numFmtId="14" fontId="3" fillId="0" borderId="6" xfId="1" applyNumberFormat="1" applyFont="1" applyBorder="1"/>
    <xf numFmtId="0" fontId="3" fillId="0" borderId="6" xfId="1" applyFont="1" applyBorder="1"/>
    <xf numFmtId="0" fontId="4" fillId="0" borderId="2" xfId="1" applyFont="1" applyBorder="1"/>
    <xf numFmtId="0" fontId="4" fillId="0" borderId="2" xfId="1" applyFont="1" applyFill="1" applyBorder="1"/>
    <xf numFmtId="0" fontId="4" fillId="0" borderId="4" xfId="1" applyFont="1" applyBorder="1" applyAlignment="1"/>
    <xf numFmtId="164" fontId="4" fillId="0" borderId="3" xfId="2" applyNumberFormat="1" applyFont="1" applyBorder="1"/>
    <xf numFmtId="164" fontId="4" fillId="0" borderId="2" xfId="2" applyNumberFormat="1" applyFont="1" applyBorder="1"/>
    <xf numFmtId="164" fontId="3" fillId="0" borderId="3" xfId="2" applyNumberFormat="1" applyFont="1" applyBorder="1"/>
    <xf numFmtId="164" fontId="3" fillId="0" borderId="2" xfId="2" applyNumberFormat="1" applyFont="1" applyBorder="1"/>
    <xf numFmtId="0" fontId="4" fillId="0" borderId="4" xfId="1" applyFont="1" applyBorder="1" applyAlignment="1">
      <alignment vertical="center"/>
    </xf>
    <xf numFmtId="0" fontId="3" fillId="0" borderId="4" xfId="1" applyFont="1" applyBorder="1"/>
    <xf numFmtId="0" fontId="4" fillId="0" borderId="5" xfId="1" applyFont="1" applyBorder="1" applyAlignment="1">
      <alignment horizontal="center" vertical="center"/>
    </xf>
    <xf numFmtId="14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right"/>
    </xf>
    <xf numFmtId="0" fontId="4" fillId="0" borderId="7" xfId="1" applyFont="1" applyBorder="1" applyAlignment="1">
      <alignment horizontal="center"/>
    </xf>
    <xf numFmtId="0" fontId="3" fillId="0" borderId="0" xfId="1" applyFont="1"/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3" fillId="0" borderId="2" xfId="1" applyFont="1" applyBorder="1"/>
    <xf numFmtId="0" fontId="3" fillId="0" borderId="3" xfId="1" applyFont="1" applyBorder="1"/>
    <xf numFmtId="0" fontId="3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14" fontId="3" fillId="0" borderId="5" xfId="1" applyNumberFormat="1" applyFont="1" applyBorder="1" applyAlignment="1">
      <alignment vertical="center"/>
    </xf>
    <xf numFmtId="14" fontId="3" fillId="0" borderId="6" xfId="1" applyNumberFormat="1" applyFont="1" applyBorder="1"/>
    <xf numFmtId="0" fontId="3" fillId="0" borderId="6" xfId="1" applyFont="1" applyBorder="1"/>
    <xf numFmtId="0" fontId="4" fillId="0" borderId="2" xfId="1" applyFont="1" applyBorder="1"/>
    <xf numFmtId="0" fontId="4" fillId="0" borderId="2" xfId="1" applyFont="1" applyFill="1" applyBorder="1"/>
    <xf numFmtId="0" fontId="4" fillId="0" borderId="4" xfId="1" applyFont="1" applyBorder="1" applyAlignment="1"/>
    <xf numFmtId="164" fontId="4" fillId="0" borderId="3" xfId="2" applyNumberFormat="1" applyFont="1" applyBorder="1"/>
    <xf numFmtId="164" fontId="4" fillId="0" borderId="2" xfId="2" applyNumberFormat="1" applyFont="1" applyBorder="1"/>
    <xf numFmtId="164" fontId="3" fillId="0" borderId="3" xfId="2" applyNumberFormat="1" applyFont="1" applyBorder="1"/>
    <xf numFmtId="164" fontId="3" fillId="0" borderId="2" xfId="2" applyNumberFormat="1" applyFont="1" applyBorder="1"/>
    <xf numFmtId="0" fontId="4" fillId="0" borderId="4" xfId="1" applyFont="1" applyBorder="1" applyAlignment="1">
      <alignment vertical="center"/>
    </xf>
    <xf numFmtId="0" fontId="3" fillId="0" borderId="4" xfId="1" applyFont="1" applyBorder="1"/>
    <xf numFmtId="0" fontId="4" fillId="0" borderId="5" xfId="1" applyFont="1" applyBorder="1" applyAlignment="1">
      <alignment horizontal="center" vertical="center"/>
    </xf>
    <xf numFmtId="14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right"/>
    </xf>
    <xf numFmtId="0" fontId="4" fillId="0" borderId="7" xfId="1" applyFont="1" applyBorder="1" applyAlignment="1">
      <alignment horizontal="center"/>
    </xf>
    <xf numFmtId="0" fontId="3" fillId="0" borderId="0" xfId="3" applyFont="1"/>
    <xf numFmtId="0" fontId="4" fillId="0" borderId="1" xfId="3" applyFont="1" applyBorder="1" applyAlignment="1">
      <alignment horizontal="center"/>
    </xf>
    <xf numFmtId="0" fontId="4" fillId="0" borderId="2" xfId="3" applyFont="1" applyBorder="1" applyAlignment="1">
      <alignment horizontal="center"/>
    </xf>
    <xf numFmtId="0" fontId="3" fillId="0" borderId="2" xfId="3" applyFont="1" applyBorder="1"/>
    <xf numFmtId="0" fontId="3" fillId="0" borderId="3" xfId="3" applyFont="1" applyBorder="1"/>
    <xf numFmtId="0" fontId="3" fillId="0" borderId="2" xfId="3" applyFont="1" applyBorder="1" applyAlignment="1">
      <alignment vertical="center"/>
    </xf>
    <xf numFmtId="14" fontId="3" fillId="0" borderId="5" xfId="3" applyNumberFormat="1" applyFont="1" applyBorder="1" applyAlignment="1">
      <alignment vertical="center"/>
    </xf>
    <xf numFmtId="14" fontId="3" fillId="0" borderId="6" xfId="3" applyNumberFormat="1" applyFont="1" applyBorder="1"/>
    <xf numFmtId="0" fontId="3" fillId="0" borderId="6" xfId="3" applyFont="1" applyBorder="1"/>
    <xf numFmtId="0" fontId="4" fillId="0" borderId="2" xfId="3" applyFont="1" applyBorder="1"/>
    <xf numFmtId="0" fontId="4" fillId="0" borderId="2" xfId="3" applyFont="1" applyFill="1" applyBorder="1"/>
    <xf numFmtId="0" fontId="4" fillId="0" borderId="4" xfId="3" applyFont="1" applyBorder="1" applyAlignment="1"/>
    <xf numFmtId="164" fontId="4" fillId="0" borderId="3" xfId="2" applyNumberFormat="1" applyFont="1" applyBorder="1"/>
    <xf numFmtId="164" fontId="4" fillId="0" borderId="2" xfId="2" applyNumberFormat="1" applyFont="1" applyBorder="1"/>
    <xf numFmtId="164" fontId="3" fillId="0" borderId="3" xfId="2" applyNumberFormat="1" applyFont="1" applyBorder="1"/>
    <xf numFmtId="164" fontId="3" fillId="0" borderId="2" xfId="2" applyNumberFormat="1" applyFont="1" applyBorder="1"/>
    <xf numFmtId="0" fontId="4" fillId="0" borderId="4" xfId="3" applyFont="1" applyBorder="1" applyAlignment="1">
      <alignment vertical="center"/>
    </xf>
    <xf numFmtId="0" fontId="3" fillId="0" borderId="4" xfId="3" applyFont="1" applyBorder="1"/>
    <xf numFmtId="0" fontId="4" fillId="0" borderId="5" xfId="3" applyFont="1" applyBorder="1" applyAlignment="1">
      <alignment horizontal="center" vertical="center"/>
    </xf>
    <xf numFmtId="14" fontId="3" fillId="0" borderId="6" xfId="3" applyNumberFormat="1" applyFont="1" applyBorder="1" applyAlignment="1">
      <alignment horizontal="right"/>
    </xf>
    <xf numFmtId="0" fontId="3" fillId="0" borderId="6" xfId="3" applyFont="1" applyBorder="1" applyAlignment="1">
      <alignment horizontal="right"/>
    </xf>
    <xf numFmtId="0" fontId="4" fillId="0" borderId="7" xfId="3" applyFont="1" applyBorder="1" applyAlignment="1">
      <alignment horizontal="center"/>
    </xf>
    <xf numFmtId="0" fontId="4" fillId="0" borderId="4" xfId="3" applyFont="1" applyBorder="1"/>
    <xf numFmtId="164" fontId="0" fillId="0" borderId="0" xfId="0" applyNumberFormat="1"/>
    <xf numFmtId="0" fontId="3" fillId="0" borderId="0" xfId="3" applyFont="1"/>
    <xf numFmtId="0" fontId="4" fillId="0" borderId="1" xfId="3" applyFont="1" applyBorder="1" applyAlignment="1">
      <alignment horizontal="center"/>
    </xf>
    <xf numFmtId="0" fontId="4" fillId="0" borderId="2" xfId="3" applyFont="1" applyBorder="1" applyAlignment="1">
      <alignment horizontal="center"/>
    </xf>
    <xf numFmtId="0" fontId="3" fillId="0" borderId="2" xfId="3" applyFont="1" applyBorder="1"/>
    <xf numFmtId="0" fontId="3" fillId="0" borderId="3" xfId="3" applyFont="1" applyBorder="1"/>
    <xf numFmtId="0" fontId="3" fillId="0" borderId="2" xfId="3" applyFont="1" applyBorder="1" applyAlignment="1">
      <alignment vertical="center"/>
    </xf>
    <xf numFmtId="14" fontId="3" fillId="0" borderId="5" xfId="3" applyNumberFormat="1" applyFont="1" applyBorder="1" applyAlignment="1">
      <alignment vertical="center"/>
    </xf>
    <xf numFmtId="14" fontId="3" fillId="0" borderId="6" xfId="3" applyNumberFormat="1" applyFont="1" applyBorder="1"/>
    <xf numFmtId="0" fontId="3" fillId="0" borderId="6" xfId="3" applyFont="1" applyBorder="1"/>
    <xf numFmtId="0" fontId="4" fillId="0" borderId="2" xfId="3" applyFont="1" applyBorder="1"/>
    <xf numFmtId="0" fontId="4" fillId="0" borderId="2" xfId="3" applyFont="1" applyFill="1" applyBorder="1"/>
    <xf numFmtId="0" fontId="4" fillId="0" borderId="4" xfId="3" applyFont="1" applyBorder="1" applyAlignment="1"/>
    <xf numFmtId="164" fontId="4" fillId="0" borderId="3" xfId="2" applyNumberFormat="1" applyFont="1" applyBorder="1"/>
    <xf numFmtId="164" fontId="4" fillId="0" borderId="2" xfId="2" applyNumberFormat="1" applyFont="1" applyBorder="1"/>
    <xf numFmtId="164" fontId="3" fillId="0" borderId="3" xfId="2" applyNumberFormat="1" applyFont="1" applyBorder="1"/>
    <xf numFmtId="164" fontId="3" fillId="0" borderId="2" xfId="2" applyNumberFormat="1" applyFont="1" applyBorder="1"/>
    <xf numFmtId="0" fontId="4" fillId="0" borderId="4" xfId="3" applyFont="1" applyBorder="1" applyAlignment="1">
      <alignment vertical="center"/>
    </xf>
    <xf numFmtId="0" fontId="3" fillId="0" borderId="4" xfId="3" applyFont="1" applyBorder="1"/>
    <xf numFmtId="0" fontId="4" fillId="0" borderId="5" xfId="3" applyFont="1" applyBorder="1" applyAlignment="1">
      <alignment horizontal="center" vertical="center"/>
    </xf>
    <xf numFmtId="14" fontId="3" fillId="0" borderId="6" xfId="3" applyNumberFormat="1" applyFont="1" applyBorder="1" applyAlignment="1">
      <alignment horizontal="right"/>
    </xf>
    <xf numFmtId="0" fontId="3" fillId="0" borderId="6" xfId="3" applyFont="1" applyBorder="1" applyAlignment="1">
      <alignment horizontal="right"/>
    </xf>
    <xf numFmtId="0" fontId="4" fillId="0" borderId="7" xfId="3" applyFont="1" applyBorder="1" applyAlignment="1">
      <alignment horizontal="center"/>
    </xf>
    <xf numFmtId="0" fontId="3" fillId="0" borderId="4" xfId="3" applyFont="1" applyBorder="1" applyAlignment="1">
      <alignment vertical="center"/>
    </xf>
    <xf numFmtId="0" fontId="3" fillId="0" borderId="2" xfId="3" applyFont="1" applyFill="1" applyBorder="1"/>
    <xf numFmtId="0" fontId="2" fillId="0" borderId="0" xfId="1" applyFont="1" applyAlignment="1">
      <alignment horizontal="center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2" fillId="0" borderId="0" xfId="3" applyFont="1" applyAlignment="1">
      <alignment horizontal="center"/>
    </xf>
    <xf numFmtId="0" fontId="4" fillId="0" borderId="8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/>
    </xf>
    <xf numFmtId="0" fontId="4" fillId="0" borderId="11" xfId="3" applyFont="1" applyBorder="1" applyAlignment="1">
      <alignment horizontal="center"/>
    </xf>
  </cellXfs>
  <cellStyles count="4">
    <cellStyle name="Dấu phảy 2" xfId="2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3"/>
  <sheetViews>
    <sheetView topLeftCell="A16" workbookViewId="0">
      <selection activeCell="D20" sqref="D20"/>
    </sheetView>
  </sheetViews>
  <sheetFormatPr defaultRowHeight="15"/>
  <cols>
    <col min="1" max="1" width="10" customWidth="1"/>
    <col min="2" max="2" width="31.140625" customWidth="1"/>
    <col min="3" max="3" width="23.85546875" customWidth="1"/>
    <col min="4" max="4" width="24" customWidth="1"/>
    <col min="5" max="5" width="21.85546875" customWidth="1"/>
    <col min="6" max="6" width="28.85546875" customWidth="1"/>
  </cols>
  <sheetData>
    <row r="2" spans="1:6" ht="18.75">
      <c r="A2" s="116" t="s">
        <v>0</v>
      </c>
      <c r="B2" s="116"/>
      <c r="C2" s="116"/>
      <c r="D2" s="116"/>
      <c r="E2" s="116"/>
      <c r="F2" s="116"/>
    </row>
    <row r="3" spans="1:6" ht="16.5" thickBot="1">
      <c r="A3" s="1"/>
      <c r="B3" s="1"/>
      <c r="C3" s="1"/>
      <c r="D3" s="1"/>
      <c r="E3" s="1"/>
      <c r="F3" s="1"/>
    </row>
    <row r="4" spans="1:6" ht="16.5" thickTop="1">
      <c r="A4" s="117" t="s">
        <v>1</v>
      </c>
      <c r="B4" s="119" t="s">
        <v>2</v>
      </c>
      <c r="C4" s="121" t="s">
        <v>3</v>
      </c>
      <c r="D4" s="122"/>
      <c r="E4" s="22" t="s">
        <v>4</v>
      </c>
      <c r="F4" s="2" t="s">
        <v>5</v>
      </c>
    </row>
    <row r="5" spans="1:6" ht="15.75">
      <c r="A5" s="118"/>
      <c r="B5" s="120"/>
      <c r="C5" s="3" t="s">
        <v>6</v>
      </c>
      <c r="D5" s="3" t="s">
        <v>7</v>
      </c>
      <c r="E5" s="12"/>
      <c r="F5" s="5"/>
    </row>
    <row r="6" spans="1:6" ht="15.75">
      <c r="A6" s="19"/>
      <c r="B6" s="6" t="s">
        <v>8</v>
      </c>
      <c r="C6" s="16"/>
      <c r="D6" s="16"/>
      <c r="E6" s="16"/>
      <c r="F6" s="13">
        <v>120758000</v>
      </c>
    </row>
    <row r="7" spans="1:6" ht="15.75">
      <c r="A7" s="7">
        <v>43952</v>
      </c>
      <c r="B7" s="10" t="s">
        <v>9</v>
      </c>
      <c r="C7" s="16"/>
      <c r="D7" s="16"/>
      <c r="E7" s="16"/>
      <c r="F7" s="15"/>
    </row>
    <row r="8" spans="1:6" ht="15.75">
      <c r="A8" s="7"/>
      <c r="B8" s="4" t="s">
        <v>10</v>
      </c>
      <c r="C8" s="16"/>
      <c r="D8" s="16"/>
      <c r="E8" s="16">
        <v>652000</v>
      </c>
      <c r="F8" s="15"/>
    </row>
    <row r="9" spans="1:6" ht="15.75">
      <c r="A9" s="8"/>
      <c r="B9" s="4" t="s">
        <v>11</v>
      </c>
      <c r="C9" s="16"/>
      <c r="D9" s="16"/>
      <c r="E9" s="16">
        <v>75000</v>
      </c>
      <c r="F9" s="15"/>
    </row>
    <row r="10" spans="1:6" ht="15.75">
      <c r="A10" s="9"/>
      <c r="B10" s="4" t="s">
        <v>12</v>
      </c>
      <c r="C10" s="16"/>
      <c r="D10" s="16"/>
      <c r="E10" s="16">
        <v>110000</v>
      </c>
      <c r="F10" s="15"/>
    </row>
    <row r="11" spans="1:6" ht="15.75">
      <c r="A11" s="8"/>
      <c r="B11" s="18" t="s">
        <v>13</v>
      </c>
      <c r="C11" s="16"/>
      <c r="D11" s="16"/>
      <c r="E11" s="16">
        <v>160000</v>
      </c>
      <c r="F11" s="15"/>
    </row>
    <row r="12" spans="1:6" ht="15.75">
      <c r="A12" s="8">
        <v>43983</v>
      </c>
      <c r="B12" s="18" t="s">
        <v>14</v>
      </c>
      <c r="C12" s="16"/>
      <c r="D12" s="16">
        <v>1000000</v>
      </c>
      <c r="E12" s="16"/>
      <c r="F12" s="15"/>
    </row>
    <row r="13" spans="1:6" ht="15.75">
      <c r="A13" s="8"/>
      <c r="B13" s="18" t="s">
        <v>15</v>
      </c>
      <c r="C13" s="16">
        <v>1000000</v>
      </c>
      <c r="D13" s="16"/>
      <c r="E13" s="16"/>
      <c r="F13" s="15"/>
    </row>
    <row r="14" spans="1:6" ht="15.75">
      <c r="A14" s="8"/>
      <c r="B14" s="4" t="s">
        <v>16</v>
      </c>
      <c r="C14" s="16"/>
      <c r="D14" s="16">
        <v>600000</v>
      </c>
      <c r="E14" s="16"/>
      <c r="F14" s="15"/>
    </row>
    <row r="15" spans="1:6" ht="15.75">
      <c r="A15" s="8"/>
      <c r="B15" s="4" t="s">
        <v>17</v>
      </c>
      <c r="C15" s="16"/>
      <c r="D15" s="16">
        <v>500000</v>
      </c>
      <c r="E15" s="16"/>
      <c r="F15" s="15"/>
    </row>
    <row r="16" spans="1:6" ht="15.75">
      <c r="A16" s="8"/>
      <c r="B16" s="4" t="s">
        <v>18</v>
      </c>
      <c r="C16" s="16">
        <v>500000</v>
      </c>
      <c r="D16" s="16"/>
      <c r="E16" s="16"/>
      <c r="F16" s="15"/>
    </row>
    <row r="17" spans="1:6" ht="15.75">
      <c r="A17" s="8">
        <v>44044</v>
      </c>
      <c r="B17" s="18" t="s">
        <v>19</v>
      </c>
      <c r="C17" s="16"/>
      <c r="D17" s="16">
        <v>1200000</v>
      </c>
      <c r="E17" s="16"/>
      <c r="F17" s="15"/>
    </row>
    <row r="18" spans="1:6" ht="15.75">
      <c r="A18" s="8">
        <v>44075</v>
      </c>
      <c r="B18" s="18" t="s">
        <v>20</v>
      </c>
      <c r="C18" s="16">
        <v>500000</v>
      </c>
      <c r="D18" s="16"/>
      <c r="E18" s="16"/>
      <c r="F18" s="15"/>
    </row>
    <row r="19" spans="1:6" ht="15.75">
      <c r="A19" s="53" t="s">
        <v>98</v>
      </c>
      <c r="B19" s="63" t="s">
        <v>99</v>
      </c>
      <c r="C19" s="16"/>
      <c r="D19" s="16">
        <v>1000000</v>
      </c>
      <c r="E19" s="16"/>
      <c r="F19" s="15"/>
    </row>
    <row r="20" spans="1:6" ht="15.75">
      <c r="A20" s="20"/>
      <c r="B20" s="17"/>
      <c r="C20" s="16"/>
      <c r="D20" s="16"/>
      <c r="E20" s="16"/>
      <c r="F20" s="15"/>
    </row>
    <row r="21" spans="1:6" ht="15.75">
      <c r="A21" s="7"/>
      <c r="B21" s="4"/>
      <c r="C21" s="16"/>
      <c r="D21" s="16"/>
      <c r="E21" s="16"/>
      <c r="F21" s="15"/>
    </row>
    <row r="22" spans="1:6" ht="15.75">
      <c r="A22" s="9"/>
      <c r="B22" s="4"/>
      <c r="C22" s="16"/>
      <c r="D22" s="16"/>
      <c r="E22" s="16"/>
      <c r="F22" s="15"/>
    </row>
    <row r="23" spans="1:6" ht="15.75">
      <c r="A23" s="9"/>
      <c r="B23" s="4"/>
      <c r="C23" s="16"/>
      <c r="D23" s="16"/>
      <c r="E23" s="16"/>
      <c r="F23" s="15"/>
    </row>
    <row r="24" spans="1:6" ht="15.75">
      <c r="A24" s="8"/>
      <c r="B24" s="18"/>
      <c r="C24" s="16"/>
      <c r="D24" s="16"/>
      <c r="E24" s="16"/>
      <c r="F24" s="15"/>
    </row>
    <row r="25" spans="1:6" ht="15.75">
      <c r="A25" s="8"/>
      <c r="B25" s="18"/>
      <c r="C25" s="16"/>
      <c r="D25" s="16"/>
      <c r="E25" s="16"/>
      <c r="F25" s="15"/>
    </row>
    <row r="26" spans="1:6" ht="15.75">
      <c r="A26" s="20"/>
      <c r="B26" s="17"/>
      <c r="C26" s="16"/>
      <c r="D26" s="16"/>
      <c r="E26" s="16"/>
      <c r="F26" s="15"/>
    </row>
    <row r="27" spans="1:6" ht="15.75">
      <c r="A27" s="8"/>
      <c r="B27" s="4"/>
      <c r="C27" s="16"/>
      <c r="D27" s="16"/>
      <c r="E27" s="16"/>
      <c r="F27" s="15"/>
    </row>
    <row r="28" spans="1:6" ht="15.75">
      <c r="A28" s="21"/>
      <c r="B28" s="4"/>
      <c r="C28" s="16"/>
      <c r="D28" s="16"/>
      <c r="E28" s="16"/>
      <c r="F28" s="15"/>
    </row>
    <row r="29" spans="1:6" ht="15.75">
      <c r="A29" s="21"/>
      <c r="B29" s="4"/>
      <c r="C29" s="16"/>
      <c r="D29" s="16"/>
      <c r="E29" s="16"/>
      <c r="F29" s="15"/>
    </row>
    <row r="30" spans="1:6" ht="15.75">
      <c r="A30" s="21"/>
      <c r="B30" s="18"/>
      <c r="C30" s="16"/>
      <c r="D30" s="16"/>
      <c r="E30" s="16"/>
      <c r="F30" s="15"/>
    </row>
    <row r="31" spans="1:6" ht="15.75">
      <c r="A31" s="9"/>
      <c r="B31" s="11" t="s">
        <v>21</v>
      </c>
      <c r="C31" s="14">
        <f>SUM(C6:C30)</f>
        <v>2000000</v>
      </c>
      <c r="D31" s="14">
        <f>SUM(D6:D30)</f>
        <v>4300000</v>
      </c>
      <c r="E31" s="14"/>
      <c r="F31" s="13"/>
    </row>
    <row r="32" spans="1:6" ht="15.75">
      <c r="A32" s="9"/>
      <c r="B32" s="11" t="s">
        <v>22</v>
      </c>
      <c r="C32" s="14"/>
      <c r="D32" s="14"/>
      <c r="E32" s="14">
        <f>SUM(E6:E31)</f>
        <v>997000</v>
      </c>
      <c r="F32" s="13"/>
    </row>
    <row r="33" spans="1:6" ht="15.75">
      <c r="A33" s="9"/>
      <c r="B33" s="11" t="s">
        <v>23</v>
      </c>
      <c r="C33" s="14"/>
      <c r="D33" s="14"/>
      <c r="E33" s="14"/>
      <c r="F33" s="13">
        <f>SUM(C31+D31+F6-E32)</f>
        <v>126061000</v>
      </c>
    </row>
  </sheetData>
  <mergeCells count="4">
    <mergeCell ref="A2:F2"/>
    <mergeCell ref="A4:A5"/>
    <mergeCell ref="B4:B5"/>
    <mergeCell ref="C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2"/>
  <sheetViews>
    <sheetView topLeftCell="A10" workbookViewId="0">
      <selection activeCell="F6" sqref="F6"/>
    </sheetView>
  </sheetViews>
  <sheetFormatPr defaultRowHeight="15"/>
  <cols>
    <col min="1" max="1" width="20.140625" customWidth="1"/>
    <col min="2" max="2" width="25.7109375" customWidth="1"/>
    <col min="3" max="3" width="22.28515625" customWidth="1"/>
    <col min="4" max="4" width="18.42578125" customWidth="1"/>
    <col min="5" max="5" width="23.28515625" customWidth="1"/>
    <col min="6" max="6" width="24.85546875" customWidth="1"/>
  </cols>
  <sheetData>
    <row r="1" spans="1:6" ht="18.75">
      <c r="A1" s="116" t="s">
        <v>24</v>
      </c>
      <c r="B1" s="116"/>
      <c r="C1" s="116"/>
      <c r="D1" s="116"/>
      <c r="E1" s="116"/>
      <c r="F1" s="116"/>
    </row>
    <row r="2" spans="1:6" ht="16.5" thickBot="1">
      <c r="A2" s="23"/>
      <c r="B2" s="23"/>
      <c r="C2" s="23"/>
      <c r="D2" s="23"/>
      <c r="E2" s="23"/>
      <c r="F2" s="23"/>
    </row>
    <row r="3" spans="1:6" ht="16.5" thickTop="1">
      <c r="A3" s="117" t="s">
        <v>1</v>
      </c>
      <c r="B3" s="119" t="s">
        <v>2</v>
      </c>
      <c r="C3" s="121" t="s">
        <v>3</v>
      </c>
      <c r="D3" s="122"/>
      <c r="E3" s="44" t="s">
        <v>4</v>
      </c>
      <c r="F3" s="24" t="s">
        <v>5</v>
      </c>
    </row>
    <row r="4" spans="1:6" ht="15.75">
      <c r="A4" s="118"/>
      <c r="B4" s="120"/>
      <c r="C4" s="25" t="s">
        <v>6</v>
      </c>
      <c r="D4" s="25" t="s">
        <v>7</v>
      </c>
      <c r="E4" s="34"/>
      <c r="F4" s="27"/>
    </row>
    <row r="5" spans="1:6" ht="15.75">
      <c r="A5" s="41"/>
      <c r="B5" s="28" t="s">
        <v>8</v>
      </c>
      <c r="C5" s="38"/>
      <c r="D5" s="38"/>
      <c r="E5" s="38"/>
      <c r="F5" s="35">
        <v>126061000</v>
      </c>
    </row>
    <row r="6" spans="1:6" ht="15.75">
      <c r="A6" s="52" t="s">
        <v>44</v>
      </c>
      <c r="B6" s="32" t="s">
        <v>9</v>
      </c>
      <c r="C6" s="38"/>
      <c r="D6" s="38"/>
      <c r="E6" s="38"/>
      <c r="F6" s="37"/>
    </row>
    <row r="7" spans="1:6" ht="15.75">
      <c r="A7" s="29"/>
      <c r="B7" s="26" t="s">
        <v>10</v>
      </c>
      <c r="C7" s="38"/>
      <c r="D7" s="38"/>
      <c r="E7" s="38">
        <v>652000</v>
      </c>
      <c r="F7" s="37"/>
    </row>
    <row r="8" spans="1:6" ht="15.75">
      <c r="A8" s="30"/>
      <c r="B8" s="26" t="s">
        <v>11</v>
      </c>
      <c r="C8" s="38"/>
      <c r="D8" s="38"/>
      <c r="E8" s="38">
        <v>75000</v>
      </c>
      <c r="F8" s="37"/>
    </row>
    <row r="9" spans="1:6" ht="15.75">
      <c r="A9" s="31"/>
      <c r="B9" s="26" t="s">
        <v>12</v>
      </c>
      <c r="C9" s="38"/>
      <c r="D9" s="38"/>
      <c r="E9" s="38">
        <v>100000</v>
      </c>
      <c r="F9" s="37"/>
    </row>
    <row r="10" spans="1:6" ht="15.75">
      <c r="A10" s="30"/>
      <c r="B10" s="40" t="s">
        <v>25</v>
      </c>
      <c r="C10" s="38"/>
      <c r="D10" s="38"/>
      <c r="E10" s="38">
        <v>90000</v>
      </c>
      <c r="F10" s="37"/>
    </row>
    <row r="11" spans="1:6" ht="15.75">
      <c r="A11" s="30"/>
      <c r="B11" s="40" t="s">
        <v>26</v>
      </c>
      <c r="C11" s="38"/>
      <c r="D11" s="38"/>
      <c r="E11" s="38">
        <v>200000</v>
      </c>
      <c r="F11" s="37"/>
    </row>
    <row r="12" spans="1:6" ht="15.75">
      <c r="A12" s="30"/>
      <c r="B12" s="40" t="s">
        <v>27</v>
      </c>
      <c r="C12" s="38"/>
      <c r="D12" s="38"/>
      <c r="E12" s="38">
        <v>15000</v>
      </c>
      <c r="F12" s="37"/>
    </row>
    <row r="13" spans="1:6" ht="15.75">
      <c r="A13" s="30">
        <v>43892</v>
      </c>
      <c r="B13" s="26" t="s">
        <v>28</v>
      </c>
      <c r="C13" s="38"/>
      <c r="D13" s="38">
        <v>500000</v>
      </c>
      <c r="E13" s="38"/>
      <c r="F13" s="37"/>
    </row>
    <row r="14" spans="1:6" ht="15.75">
      <c r="A14" s="30">
        <v>43923</v>
      </c>
      <c r="B14" s="26" t="s">
        <v>29</v>
      </c>
      <c r="C14" s="38">
        <v>500000</v>
      </c>
      <c r="D14" s="38"/>
      <c r="E14" s="38"/>
      <c r="F14" s="37"/>
    </row>
    <row r="15" spans="1:6" ht="15.75">
      <c r="A15" s="53" t="s">
        <v>42</v>
      </c>
      <c r="B15" s="48" t="s">
        <v>15</v>
      </c>
      <c r="C15" s="38">
        <v>1000000</v>
      </c>
      <c r="D15" s="38"/>
      <c r="E15" s="38"/>
      <c r="F15" s="37"/>
    </row>
    <row r="16" spans="1:6" ht="15.75">
      <c r="A16" s="53" t="s">
        <v>43</v>
      </c>
      <c r="B16" s="63" t="s">
        <v>45</v>
      </c>
      <c r="C16" s="38">
        <v>1000000</v>
      </c>
      <c r="D16" s="38"/>
      <c r="E16" s="38"/>
      <c r="F16" s="37"/>
    </row>
    <row r="17" spans="1:6" ht="15.75">
      <c r="A17" s="53" t="s">
        <v>46</v>
      </c>
      <c r="B17" s="63" t="s">
        <v>47</v>
      </c>
      <c r="C17" s="38"/>
      <c r="D17" s="38">
        <v>500000</v>
      </c>
      <c r="E17" s="38"/>
      <c r="F17" s="37"/>
    </row>
    <row r="18" spans="1:6" ht="15.75">
      <c r="A18" s="53" t="s">
        <v>48</v>
      </c>
      <c r="B18" s="63" t="s">
        <v>40</v>
      </c>
      <c r="C18" s="38"/>
      <c r="D18" s="38">
        <v>500000</v>
      </c>
      <c r="E18" s="38"/>
      <c r="F18" s="37"/>
    </row>
    <row r="19" spans="1:6" ht="15.75">
      <c r="A19" s="65" t="s">
        <v>49</v>
      </c>
      <c r="B19" s="51" t="s">
        <v>50</v>
      </c>
      <c r="C19" s="38">
        <v>500000</v>
      </c>
      <c r="D19" s="38"/>
      <c r="E19" s="38"/>
      <c r="F19" s="37"/>
    </row>
    <row r="20" spans="1:6" ht="15.75">
      <c r="A20" s="29"/>
      <c r="B20" s="26"/>
      <c r="C20" s="38"/>
      <c r="D20" s="38"/>
      <c r="E20" s="38"/>
      <c r="F20" s="37"/>
    </row>
    <row r="21" spans="1:6" ht="15.75">
      <c r="A21" s="31"/>
      <c r="B21" s="26"/>
      <c r="C21" s="38"/>
      <c r="D21" s="38"/>
      <c r="E21" s="38"/>
      <c r="F21" s="37"/>
    </row>
    <row r="22" spans="1:6" ht="15.75">
      <c r="A22" s="31"/>
      <c r="B22" s="26"/>
      <c r="C22" s="38"/>
      <c r="D22" s="38"/>
      <c r="E22" s="38"/>
      <c r="F22" s="37"/>
    </row>
    <row r="23" spans="1:6" ht="15.75">
      <c r="A23" s="30"/>
      <c r="B23" s="40"/>
      <c r="C23" s="38"/>
      <c r="D23" s="38"/>
      <c r="E23" s="38"/>
      <c r="F23" s="37"/>
    </row>
    <row r="24" spans="1:6" ht="15.75">
      <c r="A24" s="30"/>
      <c r="B24" s="40"/>
      <c r="C24" s="38"/>
      <c r="D24" s="38"/>
      <c r="E24" s="38"/>
      <c r="F24" s="37"/>
    </row>
    <row r="25" spans="1:6" ht="15.75">
      <c r="A25" s="42"/>
      <c r="B25" s="39"/>
      <c r="C25" s="38"/>
      <c r="D25" s="38"/>
      <c r="E25" s="38"/>
      <c r="F25" s="37"/>
    </row>
    <row r="26" spans="1:6" ht="15.75">
      <c r="A26" s="30"/>
      <c r="B26" s="26"/>
      <c r="C26" s="38"/>
      <c r="D26" s="38"/>
      <c r="E26" s="38"/>
      <c r="F26" s="37"/>
    </row>
    <row r="27" spans="1:6" ht="15.75">
      <c r="A27" s="43"/>
      <c r="B27" s="26"/>
      <c r="C27" s="38"/>
      <c r="D27" s="38"/>
      <c r="E27" s="38"/>
      <c r="F27" s="37"/>
    </row>
    <row r="28" spans="1:6" ht="15.75">
      <c r="A28" s="43"/>
      <c r="B28" s="26"/>
      <c r="C28" s="38"/>
      <c r="D28" s="38"/>
      <c r="E28" s="38"/>
      <c r="F28" s="37"/>
    </row>
    <row r="29" spans="1:6" ht="15.75">
      <c r="A29" s="43"/>
      <c r="B29" s="40"/>
      <c r="C29" s="38"/>
      <c r="D29" s="38"/>
      <c r="E29" s="38"/>
      <c r="F29" s="37"/>
    </row>
    <row r="30" spans="1:6" ht="15.75">
      <c r="A30" s="31"/>
      <c r="B30" s="33" t="s">
        <v>21</v>
      </c>
      <c r="C30" s="36">
        <f>SUM(C6:C29)</f>
        <v>3000000</v>
      </c>
      <c r="D30" s="36">
        <f>SUM(D6:D29)</f>
        <v>1500000</v>
      </c>
      <c r="E30" s="36"/>
      <c r="F30" s="35"/>
    </row>
    <row r="31" spans="1:6" ht="15.75">
      <c r="A31" s="31"/>
      <c r="B31" s="56" t="s">
        <v>30</v>
      </c>
      <c r="C31" s="36"/>
      <c r="D31" s="36"/>
      <c r="E31" s="36">
        <f>SUM(E6:E29)</f>
        <v>1132000</v>
      </c>
      <c r="F31" s="35"/>
    </row>
    <row r="32" spans="1:6" ht="15.75">
      <c r="A32" s="31"/>
      <c r="B32" s="33" t="s">
        <v>23</v>
      </c>
      <c r="C32" s="36"/>
      <c r="D32" s="36"/>
      <c r="E32" s="36"/>
      <c r="F32" s="35">
        <f>SUM(C30+D30+F5-E31)</f>
        <v>129429000</v>
      </c>
    </row>
  </sheetData>
  <mergeCells count="4">
    <mergeCell ref="A1:F1"/>
    <mergeCell ref="A3:A4"/>
    <mergeCell ref="B3:B4"/>
    <mergeCell ref="C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33"/>
  <sheetViews>
    <sheetView topLeftCell="A13" workbookViewId="0">
      <selection activeCell="C25" sqref="C25"/>
    </sheetView>
  </sheetViews>
  <sheetFormatPr defaultRowHeight="15"/>
  <cols>
    <col min="1" max="1" width="19.5703125" customWidth="1"/>
    <col min="2" max="2" width="27.5703125" customWidth="1"/>
    <col min="3" max="3" width="20" customWidth="1"/>
    <col min="4" max="4" width="18.140625" customWidth="1"/>
    <col min="5" max="5" width="15.42578125" customWidth="1"/>
    <col min="6" max="6" width="17.7109375" customWidth="1"/>
  </cols>
  <sheetData>
    <row r="2" spans="1:6" ht="18.75">
      <c r="A2" s="116" t="s">
        <v>31</v>
      </c>
      <c r="B2" s="116"/>
      <c r="C2" s="116"/>
      <c r="D2" s="116"/>
      <c r="E2" s="116"/>
      <c r="F2" s="116"/>
    </row>
    <row r="3" spans="1:6" ht="16.5" thickBot="1">
      <c r="A3" s="45"/>
      <c r="B3" s="45"/>
      <c r="C3" s="45"/>
      <c r="D3" s="45"/>
      <c r="E3" s="45"/>
      <c r="F3" s="45"/>
    </row>
    <row r="4" spans="1:6" ht="16.5" thickTop="1">
      <c r="A4" s="117" t="s">
        <v>1</v>
      </c>
      <c r="B4" s="119" t="s">
        <v>2</v>
      </c>
      <c r="C4" s="121" t="s">
        <v>3</v>
      </c>
      <c r="D4" s="122"/>
      <c r="E4" s="67" t="s">
        <v>4</v>
      </c>
      <c r="F4" s="46" t="s">
        <v>5</v>
      </c>
    </row>
    <row r="5" spans="1:6" ht="15.75">
      <c r="A5" s="118"/>
      <c r="B5" s="120"/>
      <c r="C5" s="47" t="s">
        <v>6</v>
      </c>
      <c r="D5" s="47" t="s">
        <v>7</v>
      </c>
      <c r="E5" s="57"/>
      <c r="F5" s="49"/>
    </row>
    <row r="6" spans="1:6" ht="15.75">
      <c r="A6" s="64"/>
      <c r="B6" s="50" t="s">
        <v>8</v>
      </c>
      <c r="C6" s="61"/>
      <c r="D6" s="61"/>
      <c r="E6" s="61"/>
      <c r="F6" s="58">
        <v>129429000</v>
      </c>
    </row>
    <row r="7" spans="1:6" ht="15.75">
      <c r="A7" s="52"/>
      <c r="B7" s="55" t="s">
        <v>9</v>
      </c>
      <c r="C7" s="61"/>
      <c r="D7" s="61"/>
      <c r="E7" s="61"/>
      <c r="F7" s="60"/>
    </row>
    <row r="8" spans="1:6" ht="15.75">
      <c r="A8" s="52">
        <v>43833</v>
      </c>
      <c r="B8" s="48" t="s">
        <v>32</v>
      </c>
      <c r="C8" s="61"/>
      <c r="D8" s="61"/>
      <c r="E8" s="61">
        <v>675000</v>
      </c>
      <c r="F8" s="60"/>
    </row>
    <row r="9" spans="1:6" ht="15.75">
      <c r="A9" s="53"/>
      <c r="B9" s="48" t="s">
        <v>11</v>
      </c>
      <c r="C9" s="61"/>
      <c r="D9" s="61"/>
      <c r="E9" s="61">
        <v>60000</v>
      </c>
      <c r="F9" s="60"/>
    </row>
    <row r="10" spans="1:6" ht="15.75">
      <c r="A10" s="54"/>
      <c r="B10" s="48" t="s">
        <v>12</v>
      </c>
      <c r="C10" s="61"/>
      <c r="D10" s="61"/>
      <c r="E10" s="61">
        <v>100000</v>
      </c>
      <c r="F10" s="60"/>
    </row>
    <row r="11" spans="1:6" ht="15.75">
      <c r="A11" s="53"/>
      <c r="B11" s="63" t="s">
        <v>33</v>
      </c>
      <c r="C11" s="61"/>
      <c r="D11" s="61"/>
      <c r="E11" s="61">
        <v>20000</v>
      </c>
      <c r="F11" s="60"/>
    </row>
    <row r="12" spans="1:6" ht="15.75">
      <c r="A12" s="53">
        <v>43864</v>
      </c>
      <c r="B12" s="63" t="s">
        <v>29</v>
      </c>
      <c r="C12" s="107">
        <v>500000</v>
      </c>
      <c r="D12" s="107"/>
      <c r="E12" s="107"/>
      <c r="F12" s="60"/>
    </row>
    <row r="13" spans="1:6" ht="15.75">
      <c r="A13" s="53"/>
      <c r="B13" s="63" t="s">
        <v>15</v>
      </c>
      <c r="C13" s="107">
        <v>1000000</v>
      </c>
      <c r="D13" s="107"/>
      <c r="E13" s="107"/>
      <c r="F13" s="60"/>
    </row>
    <row r="14" spans="1:6" ht="15.75">
      <c r="A14" s="53">
        <v>43893</v>
      </c>
      <c r="B14" s="63" t="s">
        <v>38</v>
      </c>
      <c r="C14" s="107">
        <v>500000</v>
      </c>
      <c r="D14" s="107"/>
      <c r="E14" s="107"/>
      <c r="F14" s="60"/>
    </row>
    <row r="15" spans="1:6" ht="15.75">
      <c r="A15" s="65">
        <v>44046</v>
      </c>
      <c r="B15" s="51" t="s">
        <v>39</v>
      </c>
      <c r="C15" s="107"/>
      <c r="D15" s="107">
        <v>500000</v>
      </c>
      <c r="E15" s="107"/>
      <c r="F15" s="60"/>
    </row>
    <row r="16" spans="1:6" ht="15.75">
      <c r="A16" s="52"/>
      <c r="B16" s="48" t="s">
        <v>40</v>
      </c>
      <c r="C16" s="107">
        <v>500000</v>
      </c>
      <c r="D16" s="107"/>
      <c r="E16" s="107"/>
      <c r="F16" s="60"/>
    </row>
    <row r="17" spans="1:6" ht="15.75">
      <c r="A17" s="53">
        <v>44138</v>
      </c>
      <c r="B17" s="53" t="s">
        <v>41</v>
      </c>
      <c r="C17" s="63">
        <v>500000</v>
      </c>
      <c r="D17" s="107"/>
      <c r="E17" s="107"/>
      <c r="F17" s="107"/>
    </row>
    <row r="18" spans="1:6" ht="15.75">
      <c r="A18" s="53"/>
      <c r="B18" s="53"/>
      <c r="C18" s="63"/>
      <c r="D18" s="107"/>
      <c r="E18" s="107"/>
      <c r="F18" s="107"/>
    </row>
    <row r="19" spans="1:6" ht="15.75">
      <c r="A19" s="53"/>
      <c r="B19" s="53"/>
      <c r="C19" s="63"/>
      <c r="D19" s="107"/>
      <c r="E19" s="107"/>
      <c r="F19" s="107"/>
    </row>
    <row r="20" spans="1:6" ht="15.75">
      <c r="A20" s="65"/>
      <c r="B20" s="65"/>
      <c r="C20" s="51"/>
      <c r="D20" s="107"/>
      <c r="E20" s="107"/>
      <c r="F20" s="107"/>
    </row>
    <row r="21" spans="1:6" ht="15.75">
      <c r="A21" s="52"/>
      <c r="B21" s="52"/>
      <c r="C21" s="48"/>
      <c r="D21" s="107"/>
      <c r="E21" s="107"/>
      <c r="F21" s="107"/>
    </row>
    <row r="22" spans="1:6" ht="15.75">
      <c r="A22" s="53"/>
      <c r="B22" s="48"/>
      <c r="C22" s="61"/>
      <c r="D22" s="61"/>
      <c r="E22" s="61"/>
      <c r="F22" s="60"/>
    </row>
    <row r="23" spans="1:6" ht="15.75">
      <c r="A23" s="54"/>
      <c r="B23" s="48"/>
      <c r="C23" s="61"/>
      <c r="D23" s="61"/>
      <c r="E23" s="61"/>
      <c r="F23" s="60"/>
    </row>
    <row r="24" spans="1:6" ht="15.75">
      <c r="A24" s="53"/>
      <c r="B24" s="63"/>
      <c r="C24" s="61"/>
      <c r="D24" s="61"/>
      <c r="E24" s="61"/>
      <c r="F24" s="60"/>
    </row>
    <row r="25" spans="1:6" ht="15.75">
      <c r="A25" s="53"/>
      <c r="B25" s="63"/>
      <c r="C25" s="61"/>
      <c r="D25" s="61"/>
      <c r="E25" s="61"/>
      <c r="F25" s="60"/>
    </row>
    <row r="26" spans="1:6" ht="15.75">
      <c r="A26" s="65"/>
      <c r="B26" s="62"/>
      <c r="C26" s="61"/>
      <c r="D26" s="61"/>
      <c r="E26" s="61"/>
      <c r="F26" s="60"/>
    </row>
    <row r="27" spans="1:6" ht="15.75">
      <c r="A27" s="53"/>
      <c r="B27" s="48"/>
      <c r="C27" s="61"/>
      <c r="D27" s="61"/>
      <c r="E27" s="61"/>
      <c r="F27" s="60"/>
    </row>
    <row r="28" spans="1:6" ht="15.75">
      <c r="A28" s="66"/>
      <c r="B28" s="48"/>
      <c r="C28" s="61"/>
      <c r="D28" s="61"/>
      <c r="E28" s="61"/>
      <c r="F28" s="60"/>
    </row>
    <row r="29" spans="1:6" ht="15.75">
      <c r="A29" s="66"/>
      <c r="B29" s="48"/>
      <c r="C29" s="61"/>
      <c r="D29" s="61"/>
      <c r="E29" s="61"/>
      <c r="F29" s="60"/>
    </row>
    <row r="30" spans="1:6" ht="15.75">
      <c r="A30" s="66"/>
      <c r="B30" s="63"/>
      <c r="C30" s="61"/>
      <c r="D30" s="61"/>
      <c r="E30" s="61"/>
      <c r="F30" s="60"/>
    </row>
    <row r="31" spans="1:6" ht="15.75">
      <c r="A31" s="54"/>
      <c r="B31" s="56" t="s">
        <v>21</v>
      </c>
      <c r="C31" s="59">
        <f>SUM(C6:C30)</f>
        <v>3000000</v>
      </c>
      <c r="D31" s="59">
        <f>SUM(D6:D30)</f>
        <v>500000</v>
      </c>
      <c r="E31" s="59"/>
      <c r="F31" s="58"/>
    </row>
    <row r="32" spans="1:6" ht="15.75">
      <c r="A32" s="54"/>
      <c r="B32" s="56" t="s">
        <v>34</v>
      </c>
      <c r="C32" s="59"/>
      <c r="D32" s="59"/>
      <c r="E32" s="59">
        <f>SUM(E6:E30)</f>
        <v>855000</v>
      </c>
      <c r="F32" s="58"/>
    </row>
    <row r="33" spans="1:6" ht="15.75">
      <c r="A33" s="54"/>
      <c r="B33" s="56" t="s">
        <v>23</v>
      </c>
      <c r="C33" s="59"/>
      <c r="D33" s="59"/>
      <c r="E33" s="59"/>
      <c r="F33" s="58">
        <f>SUM(C31+D31+F6-E32)</f>
        <v>132074000</v>
      </c>
    </row>
  </sheetData>
  <mergeCells count="4">
    <mergeCell ref="A2:F2"/>
    <mergeCell ref="A4:A5"/>
    <mergeCell ref="B4:B5"/>
    <mergeCell ref="C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3"/>
  <sheetViews>
    <sheetView workbookViewId="0">
      <selection activeCell="F6" sqref="F6"/>
    </sheetView>
  </sheetViews>
  <sheetFormatPr defaultRowHeight="15"/>
  <cols>
    <col min="1" max="1" width="20.85546875" customWidth="1"/>
    <col min="2" max="2" width="30.85546875" customWidth="1"/>
    <col min="3" max="3" width="18.85546875" customWidth="1"/>
    <col min="4" max="4" width="27.28515625" customWidth="1"/>
    <col min="5" max="5" width="19.85546875" customWidth="1"/>
    <col min="6" max="6" width="21.140625" customWidth="1"/>
  </cols>
  <sheetData>
    <row r="1" spans="1:6" ht="18.75">
      <c r="A1" s="123" t="s">
        <v>51</v>
      </c>
      <c r="B1" s="123"/>
      <c r="C1" s="123"/>
      <c r="D1" s="123"/>
      <c r="E1" s="123"/>
      <c r="F1" s="123"/>
    </row>
    <row r="2" spans="1:6" ht="16.5" thickBot="1">
      <c r="A2" s="68"/>
      <c r="B2" s="68"/>
      <c r="C2" s="68"/>
      <c r="D2" s="68"/>
      <c r="E2" s="68"/>
      <c r="F2" s="68"/>
    </row>
    <row r="3" spans="1:6" ht="16.5" thickTop="1">
      <c r="A3" s="124" t="s">
        <v>1</v>
      </c>
      <c r="B3" s="126" t="s">
        <v>2</v>
      </c>
      <c r="C3" s="128" t="s">
        <v>3</v>
      </c>
      <c r="D3" s="129"/>
      <c r="E3" s="89" t="s">
        <v>4</v>
      </c>
      <c r="F3" s="69" t="s">
        <v>5</v>
      </c>
    </row>
    <row r="4" spans="1:6" ht="15.75">
      <c r="A4" s="125"/>
      <c r="B4" s="127"/>
      <c r="C4" s="70" t="s">
        <v>6</v>
      </c>
      <c r="D4" s="70" t="s">
        <v>7</v>
      </c>
      <c r="E4" s="79"/>
      <c r="F4" s="72"/>
    </row>
    <row r="5" spans="1:6" ht="15.75">
      <c r="A5" s="86"/>
      <c r="B5" s="73" t="s">
        <v>8</v>
      </c>
      <c r="C5" s="83"/>
      <c r="D5" s="83"/>
      <c r="E5" s="83"/>
      <c r="F5" s="80">
        <v>132074000</v>
      </c>
    </row>
    <row r="6" spans="1:6" ht="15.75">
      <c r="A6" s="74">
        <v>44047</v>
      </c>
      <c r="B6" s="71" t="s">
        <v>29</v>
      </c>
      <c r="C6" s="83">
        <v>500000</v>
      </c>
      <c r="D6" s="83"/>
      <c r="E6" s="83"/>
      <c r="F6" s="82"/>
    </row>
    <row r="7" spans="1:6" ht="15.75">
      <c r="A7" s="74" t="s">
        <v>52</v>
      </c>
      <c r="B7" s="71" t="s">
        <v>53</v>
      </c>
      <c r="C7" s="83">
        <v>500000</v>
      </c>
      <c r="D7" s="83"/>
      <c r="E7" s="83"/>
      <c r="F7" s="82"/>
    </row>
    <row r="8" spans="1:6" ht="15.75">
      <c r="A8" s="75"/>
      <c r="B8" s="71"/>
      <c r="C8" s="83"/>
      <c r="D8" s="83"/>
      <c r="E8" s="83"/>
      <c r="F8" s="82"/>
    </row>
    <row r="9" spans="1:6" ht="15.75">
      <c r="A9" s="76"/>
      <c r="B9" s="71"/>
      <c r="C9" s="83"/>
      <c r="D9" s="83"/>
      <c r="E9" s="83"/>
      <c r="F9" s="82"/>
    </row>
    <row r="10" spans="1:6" ht="15.75">
      <c r="A10" s="75"/>
      <c r="B10" s="85"/>
      <c r="C10" s="83"/>
      <c r="D10" s="83"/>
      <c r="E10" s="83"/>
      <c r="F10" s="82"/>
    </row>
    <row r="11" spans="1:6" ht="15.75">
      <c r="A11" s="75"/>
      <c r="B11" s="85"/>
      <c r="C11" s="83"/>
      <c r="D11" s="83"/>
      <c r="E11" s="83"/>
      <c r="F11" s="82"/>
    </row>
    <row r="12" spans="1:6" ht="15.75">
      <c r="A12" s="75"/>
      <c r="B12" s="90" t="s">
        <v>21</v>
      </c>
      <c r="C12" s="83">
        <f>SUM(C6:C7)</f>
        <v>1000000</v>
      </c>
      <c r="D12" s="83"/>
      <c r="E12" s="83"/>
      <c r="F12" s="82"/>
    </row>
    <row r="13" spans="1:6" ht="15.75">
      <c r="A13" s="75"/>
      <c r="B13" s="77" t="s">
        <v>54</v>
      </c>
      <c r="C13" s="83"/>
      <c r="D13" s="83"/>
      <c r="E13" s="83"/>
      <c r="F13" s="82"/>
    </row>
    <row r="14" spans="1:6" ht="15.75">
      <c r="A14" s="75"/>
      <c r="B14" s="77" t="s">
        <v>23</v>
      </c>
      <c r="C14" s="83"/>
      <c r="D14" s="83"/>
      <c r="E14" s="83"/>
      <c r="F14" s="82">
        <f>SUM(C12+D12+F5-E13)</f>
        <v>133074000</v>
      </c>
    </row>
    <row r="15" spans="1:6" ht="15.75">
      <c r="A15" s="75"/>
      <c r="B15" s="71"/>
      <c r="C15" s="83"/>
      <c r="D15" s="83"/>
      <c r="E15" s="83"/>
      <c r="F15" s="82"/>
    </row>
    <row r="16" spans="1:6" ht="15.75">
      <c r="A16" s="75"/>
      <c r="B16" s="85"/>
      <c r="C16" s="83"/>
      <c r="D16" s="83"/>
      <c r="E16" s="83"/>
      <c r="F16" s="82"/>
    </row>
    <row r="17" spans="1:6" ht="15.75">
      <c r="A17" s="75"/>
      <c r="B17" s="85"/>
      <c r="C17" s="83"/>
      <c r="D17" s="83"/>
      <c r="E17" s="83"/>
      <c r="F17" s="82"/>
    </row>
    <row r="18" spans="1:6" ht="15.75">
      <c r="A18" s="75"/>
      <c r="B18" s="85"/>
      <c r="C18" s="83"/>
      <c r="D18" s="83"/>
      <c r="E18" s="83"/>
      <c r="F18" s="82"/>
    </row>
    <row r="19" spans="1:6" ht="15.75">
      <c r="A19" s="87"/>
      <c r="B19" s="84"/>
      <c r="C19" s="83"/>
      <c r="D19" s="83"/>
      <c r="E19" s="83"/>
      <c r="F19" s="82"/>
    </row>
    <row r="20" spans="1:6" ht="15.75">
      <c r="A20" s="74"/>
      <c r="B20" s="71"/>
      <c r="C20" s="83"/>
      <c r="D20" s="83"/>
      <c r="E20" s="83"/>
      <c r="F20" s="82"/>
    </row>
    <row r="21" spans="1:6" ht="15.75">
      <c r="A21" s="76"/>
      <c r="B21" s="71"/>
      <c r="C21" s="83"/>
      <c r="D21" s="83"/>
      <c r="E21" s="83"/>
      <c r="F21" s="82"/>
    </row>
    <row r="22" spans="1:6" ht="15.75">
      <c r="A22" s="76"/>
      <c r="B22" s="71"/>
      <c r="C22" s="83"/>
      <c r="D22" s="83"/>
      <c r="E22" s="83"/>
      <c r="F22" s="82"/>
    </row>
    <row r="23" spans="1:6" ht="15.75">
      <c r="A23" s="75"/>
      <c r="B23" s="85"/>
      <c r="C23" s="83"/>
      <c r="D23" s="83"/>
      <c r="E23" s="83"/>
      <c r="F23" s="82"/>
    </row>
    <row r="24" spans="1:6" ht="15.75">
      <c r="A24" s="75"/>
      <c r="B24" s="85"/>
      <c r="C24" s="83"/>
      <c r="D24" s="83"/>
      <c r="E24" s="83"/>
      <c r="F24" s="82"/>
    </row>
    <row r="25" spans="1:6" ht="15.75">
      <c r="A25" s="87"/>
      <c r="B25" s="84"/>
      <c r="C25" s="83"/>
      <c r="D25" s="83"/>
      <c r="E25" s="83"/>
      <c r="F25" s="82"/>
    </row>
    <row r="26" spans="1:6" ht="15.75">
      <c r="A26" s="75"/>
      <c r="B26" s="71"/>
      <c r="C26" s="83"/>
      <c r="D26" s="83"/>
      <c r="E26" s="83"/>
      <c r="F26" s="82"/>
    </row>
    <row r="27" spans="1:6" ht="15.75">
      <c r="A27" s="88"/>
      <c r="B27" s="71"/>
      <c r="C27" s="83"/>
      <c r="D27" s="83"/>
      <c r="E27" s="83"/>
      <c r="F27" s="82"/>
    </row>
    <row r="28" spans="1:6" ht="15.75">
      <c r="A28" s="88"/>
      <c r="B28" s="71"/>
      <c r="C28" s="83"/>
      <c r="D28" s="83"/>
      <c r="E28" s="83"/>
      <c r="F28" s="82"/>
    </row>
    <row r="29" spans="1:6" ht="15.75">
      <c r="A29" s="88"/>
      <c r="B29" s="85"/>
      <c r="C29" s="83"/>
      <c r="D29" s="83"/>
      <c r="E29" s="83"/>
      <c r="F29" s="82"/>
    </row>
    <row r="30" spans="1:6" ht="15.75">
      <c r="A30" s="76"/>
      <c r="B30" s="78"/>
      <c r="C30" s="81"/>
      <c r="D30" s="81">
        <f>SUM(D6:D29)</f>
        <v>0</v>
      </c>
      <c r="E30" s="81"/>
      <c r="F30" s="80"/>
    </row>
    <row r="31" spans="1:6" ht="15.75">
      <c r="A31" s="76"/>
      <c r="B31" s="78"/>
      <c r="C31" s="81"/>
      <c r="D31" s="81"/>
      <c r="E31" s="81">
        <f>SUM(E6:E30)</f>
        <v>0</v>
      </c>
      <c r="F31" s="80"/>
    </row>
    <row r="32" spans="1:6" ht="15.75">
      <c r="A32" s="76"/>
      <c r="B32" s="78"/>
      <c r="C32" s="81"/>
      <c r="D32" s="81"/>
      <c r="E32" s="81"/>
      <c r="F32" s="80"/>
    </row>
    <row r="33" spans="6:6">
      <c r="F33" s="91"/>
    </row>
  </sheetData>
  <mergeCells count="4">
    <mergeCell ref="A1:F1"/>
    <mergeCell ref="A3:A4"/>
    <mergeCell ref="B3:B4"/>
    <mergeCell ref="C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8"/>
  <sheetViews>
    <sheetView topLeftCell="A16" workbookViewId="0">
      <selection activeCell="E16" sqref="E16"/>
    </sheetView>
  </sheetViews>
  <sheetFormatPr defaultRowHeight="15"/>
  <cols>
    <col min="1" max="1" width="18.85546875" customWidth="1"/>
    <col min="2" max="2" width="30.7109375" customWidth="1"/>
    <col min="3" max="3" width="19.42578125" customWidth="1"/>
    <col min="4" max="4" width="21.140625" customWidth="1"/>
    <col min="5" max="5" width="17.140625" customWidth="1"/>
    <col min="6" max="6" width="27.42578125" customWidth="1"/>
  </cols>
  <sheetData>
    <row r="1" spans="1:6" ht="18.75">
      <c r="A1" s="123" t="s">
        <v>55</v>
      </c>
      <c r="B1" s="123"/>
      <c r="C1" s="123"/>
      <c r="D1" s="123"/>
      <c r="E1" s="123"/>
      <c r="F1" s="123"/>
    </row>
    <row r="2" spans="1:6" ht="16.5" thickBot="1">
      <c r="A2" s="92"/>
      <c r="B2" s="92"/>
      <c r="C2" s="92"/>
      <c r="D2" s="92"/>
      <c r="E2" s="92"/>
      <c r="F2" s="92"/>
    </row>
    <row r="3" spans="1:6" ht="16.5" thickTop="1">
      <c r="A3" s="124" t="s">
        <v>1</v>
      </c>
      <c r="B3" s="126" t="s">
        <v>2</v>
      </c>
      <c r="C3" s="128" t="s">
        <v>3</v>
      </c>
      <c r="D3" s="129"/>
      <c r="E3" s="113" t="s">
        <v>4</v>
      </c>
      <c r="F3" s="93" t="s">
        <v>5</v>
      </c>
    </row>
    <row r="4" spans="1:6" ht="15.75">
      <c r="A4" s="125"/>
      <c r="B4" s="127"/>
      <c r="C4" s="94" t="s">
        <v>6</v>
      </c>
      <c r="D4" s="94" t="s">
        <v>7</v>
      </c>
      <c r="E4" s="103"/>
      <c r="F4" s="96"/>
    </row>
    <row r="5" spans="1:6" ht="15.75">
      <c r="A5" s="110"/>
      <c r="B5" s="97" t="s">
        <v>8</v>
      </c>
      <c r="C5" s="107"/>
      <c r="D5" s="107"/>
      <c r="E5" s="107"/>
      <c r="F5" s="104">
        <v>133074000</v>
      </c>
    </row>
    <row r="6" spans="1:6" ht="15.75">
      <c r="A6" s="98">
        <v>43895</v>
      </c>
      <c r="B6" s="101" t="s">
        <v>9</v>
      </c>
      <c r="C6" s="107"/>
      <c r="D6" s="107"/>
      <c r="E6" s="107"/>
      <c r="F6" s="106"/>
    </row>
    <row r="7" spans="1:6" ht="15.75">
      <c r="A7" s="98"/>
      <c r="B7" s="95" t="s">
        <v>32</v>
      </c>
      <c r="C7" s="107"/>
      <c r="D7" s="107"/>
      <c r="E7" s="107">
        <v>765000</v>
      </c>
      <c r="F7" s="106"/>
    </row>
    <row r="8" spans="1:6" ht="15.75">
      <c r="A8" s="99"/>
      <c r="B8" s="95" t="s">
        <v>11</v>
      </c>
      <c r="C8" s="107"/>
      <c r="D8" s="107"/>
      <c r="E8" s="107">
        <v>60000</v>
      </c>
      <c r="F8" s="106"/>
    </row>
    <row r="9" spans="1:6" ht="15.75">
      <c r="A9" s="100"/>
      <c r="B9" s="95" t="s">
        <v>36</v>
      </c>
      <c r="C9" s="107"/>
      <c r="D9" s="107"/>
      <c r="E9" s="107">
        <v>110000</v>
      </c>
      <c r="F9" s="106"/>
    </row>
    <row r="10" spans="1:6" ht="15.75">
      <c r="A10" s="100"/>
      <c r="B10" s="109" t="s">
        <v>37</v>
      </c>
      <c r="C10" s="107"/>
      <c r="D10" s="107"/>
      <c r="E10" s="107">
        <v>60000</v>
      </c>
      <c r="F10" s="106"/>
    </row>
    <row r="11" spans="1:6" ht="15.75">
      <c r="A11" s="99">
        <v>43926</v>
      </c>
      <c r="B11" s="109" t="s">
        <v>29</v>
      </c>
      <c r="C11" s="107">
        <v>500000</v>
      </c>
      <c r="D11" s="107"/>
      <c r="E11" s="107"/>
      <c r="F11" s="106"/>
    </row>
    <row r="12" spans="1:6" ht="15.75">
      <c r="A12" s="99">
        <v>44079</v>
      </c>
      <c r="B12" s="109" t="s">
        <v>40</v>
      </c>
      <c r="C12" s="107">
        <v>500000</v>
      </c>
      <c r="D12" s="107"/>
      <c r="E12" s="107"/>
      <c r="F12" s="106"/>
    </row>
    <row r="13" spans="1:6" ht="15.75">
      <c r="A13" s="99"/>
      <c r="B13" s="109" t="s">
        <v>18</v>
      </c>
      <c r="C13" s="107">
        <v>500000</v>
      </c>
      <c r="D13" s="107"/>
      <c r="E13" s="107"/>
      <c r="F13" s="106"/>
    </row>
    <row r="14" spans="1:6" ht="15.75">
      <c r="A14" s="99">
        <v>44109</v>
      </c>
      <c r="B14" s="101" t="s">
        <v>35</v>
      </c>
      <c r="C14" s="107"/>
      <c r="D14" s="107"/>
      <c r="E14" s="107"/>
      <c r="F14" s="106"/>
    </row>
    <row r="15" spans="1:6" ht="15.75">
      <c r="A15" s="99"/>
      <c r="B15" s="95" t="s">
        <v>10</v>
      </c>
      <c r="C15" s="107"/>
      <c r="D15" s="107"/>
      <c r="E15" s="107">
        <v>680000</v>
      </c>
      <c r="F15" s="106"/>
    </row>
    <row r="16" spans="1:6" ht="15.75">
      <c r="A16" s="99"/>
      <c r="B16" s="95" t="s">
        <v>56</v>
      </c>
      <c r="C16" s="107"/>
      <c r="D16" s="107"/>
      <c r="E16" s="107">
        <v>40000</v>
      </c>
      <c r="F16" s="106"/>
    </row>
    <row r="17" spans="1:6" ht="15.75">
      <c r="A17" s="99"/>
      <c r="B17" s="109" t="s">
        <v>57</v>
      </c>
      <c r="C17" s="107"/>
      <c r="D17" s="107"/>
      <c r="E17" s="107">
        <v>81000</v>
      </c>
      <c r="F17" s="106"/>
    </row>
    <row r="18" spans="1:6" ht="15.75">
      <c r="A18" s="99"/>
      <c r="B18" s="109" t="s">
        <v>58</v>
      </c>
      <c r="C18" s="107"/>
      <c r="D18" s="107"/>
      <c r="E18" s="107">
        <v>80000</v>
      </c>
      <c r="F18" s="106"/>
    </row>
    <row r="19" spans="1:6" ht="15.75">
      <c r="A19" s="99" t="s">
        <v>59</v>
      </c>
      <c r="B19" s="90" t="s">
        <v>60</v>
      </c>
      <c r="C19" s="107"/>
      <c r="D19" s="107"/>
      <c r="E19" s="107"/>
      <c r="F19" s="106"/>
    </row>
    <row r="20" spans="1:6" ht="15.75">
      <c r="A20" s="111"/>
      <c r="B20" s="114" t="s">
        <v>10</v>
      </c>
      <c r="C20" s="107"/>
      <c r="D20" s="107"/>
      <c r="E20" s="107">
        <v>720000</v>
      </c>
      <c r="F20" s="106"/>
    </row>
    <row r="21" spans="1:6" ht="15.75">
      <c r="A21" s="98"/>
      <c r="B21" s="95" t="s">
        <v>56</v>
      </c>
      <c r="C21" s="107"/>
      <c r="D21" s="107"/>
      <c r="E21" s="107">
        <v>40000</v>
      </c>
      <c r="F21" s="106"/>
    </row>
    <row r="22" spans="1:6" ht="15.75">
      <c r="A22" s="100"/>
      <c r="B22" s="95" t="s">
        <v>61</v>
      </c>
      <c r="C22" s="107"/>
      <c r="D22" s="107"/>
      <c r="E22" s="107">
        <v>68000</v>
      </c>
      <c r="F22" s="106"/>
    </row>
    <row r="23" spans="1:6" ht="15.75">
      <c r="A23" s="100"/>
      <c r="B23" s="95" t="s">
        <v>37</v>
      </c>
      <c r="C23" s="107"/>
      <c r="D23" s="107"/>
      <c r="E23" s="107">
        <v>100000</v>
      </c>
      <c r="F23" s="106"/>
    </row>
    <row r="24" spans="1:6" ht="15.75">
      <c r="A24" s="99"/>
      <c r="B24" s="109" t="s">
        <v>62</v>
      </c>
      <c r="C24" s="107"/>
      <c r="D24" s="107"/>
      <c r="E24" s="107">
        <v>290000</v>
      </c>
      <c r="F24" s="106"/>
    </row>
    <row r="25" spans="1:6" ht="15.75">
      <c r="A25" s="99" t="s">
        <v>63</v>
      </c>
      <c r="B25" s="109" t="s">
        <v>64</v>
      </c>
      <c r="C25" s="107">
        <v>600000</v>
      </c>
      <c r="D25" s="107"/>
      <c r="E25" s="107"/>
      <c r="F25" s="106"/>
    </row>
    <row r="26" spans="1:6" ht="15.75">
      <c r="A26" s="111" t="s">
        <v>65</v>
      </c>
      <c r="B26" s="108" t="s">
        <v>66</v>
      </c>
      <c r="C26" s="107"/>
      <c r="D26" s="107"/>
      <c r="E26" s="107"/>
      <c r="F26" s="106"/>
    </row>
    <row r="27" spans="1:6" ht="15.75">
      <c r="A27" s="99"/>
      <c r="B27" s="95" t="s">
        <v>10</v>
      </c>
      <c r="C27" s="107"/>
      <c r="D27" s="107"/>
      <c r="E27" s="107">
        <v>720000</v>
      </c>
      <c r="F27" s="106"/>
    </row>
    <row r="28" spans="1:6" ht="15.75">
      <c r="A28" s="112"/>
      <c r="B28" s="95" t="s">
        <v>67</v>
      </c>
      <c r="C28" s="107"/>
      <c r="D28" s="107"/>
      <c r="E28" s="107">
        <v>66000</v>
      </c>
      <c r="F28" s="106"/>
    </row>
    <row r="29" spans="1:6" ht="15.75">
      <c r="A29" s="112"/>
      <c r="B29" s="95" t="s">
        <v>56</v>
      </c>
      <c r="C29" s="107"/>
      <c r="D29" s="107"/>
      <c r="E29" s="107">
        <v>40000</v>
      </c>
      <c r="F29" s="106"/>
    </row>
    <row r="30" spans="1:6" ht="15.75">
      <c r="A30" s="112"/>
      <c r="B30" s="109" t="s">
        <v>68</v>
      </c>
      <c r="C30" s="107"/>
      <c r="D30" s="107"/>
      <c r="E30" s="107">
        <v>93000</v>
      </c>
      <c r="F30" s="106"/>
    </row>
    <row r="31" spans="1:6" ht="15.75">
      <c r="A31" s="100" t="s">
        <v>69</v>
      </c>
      <c r="B31" s="102" t="s">
        <v>70</v>
      </c>
      <c r="C31" s="105"/>
      <c r="D31" s="105">
        <f>SUM(D6:D30)</f>
        <v>0</v>
      </c>
      <c r="E31" s="105"/>
      <c r="F31" s="104"/>
    </row>
    <row r="32" spans="1:6" ht="15.75">
      <c r="A32" s="100"/>
      <c r="B32" s="115" t="s">
        <v>10</v>
      </c>
      <c r="C32" s="105"/>
      <c r="D32" s="105"/>
      <c r="E32" s="107">
        <v>720000</v>
      </c>
      <c r="F32" s="104"/>
    </row>
    <row r="33" spans="1:6" ht="15.75">
      <c r="A33" s="100"/>
      <c r="B33" s="115" t="s">
        <v>71</v>
      </c>
      <c r="C33" s="105"/>
      <c r="D33" s="105"/>
      <c r="E33" s="107">
        <v>63000</v>
      </c>
      <c r="F33" s="104"/>
    </row>
    <row r="34" spans="1:6" ht="15.75">
      <c r="A34" s="100"/>
      <c r="B34" s="115" t="s">
        <v>56</v>
      </c>
      <c r="C34" s="105"/>
      <c r="D34" s="105"/>
      <c r="E34" s="107">
        <v>40000</v>
      </c>
      <c r="F34" s="104"/>
    </row>
    <row r="35" spans="1:6" ht="15.75">
      <c r="A35" s="100"/>
      <c r="B35" s="115"/>
      <c r="C35" s="105"/>
      <c r="D35" s="105"/>
      <c r="E35" s="107"/>
      <c r="F35" s="104"/>
    </row>
    <row r="36" spans="1:6" ht="15.75">
      <c r="A36" s="100"/>
      <c r="B36" s="102" t="s">
        <v>21</v>
      </c>
      <c r="C36" s="105">
        <f>SUM(C6:C35)</f>
        <v>2100000</v>
      </c>
      <c r="D36" s="105">
        <f>SUM(D6:D35)</f>
        <v>0</v>
      </c>
      <c r="E36" s="107"/>
      <c r="F36" s="104"/>
    </row>
    <row r="37" spans="1:6" ht="15.75">
      <c r="A37" s="100"/>
      <c r="B37" s="102" t="s">
        <v>72</v>
      </c>
      <c r="C37" s="105"/>
      <c r="D37" s="105"/>
      <c r="E37" s="105">
        <f>SUM(E6:E35)</f>
        <v>4836000</v>
      </c>
      <c r="F37" s="104"/>
    </row>
    <row r="38" spans="1:6" ht="15.75">
      <c r="A38" s="100"/>
      <c r="B38" s="102" t="s">
        <v>23</v>
      </c>
      <c r="C38" s="105"/>
      <c r="D38" s="105"/>
      <c r="E38" s="107"/>
      <c r="F38" s="104">
        <f>SUM(C36+D36+F5-E37)</f>
        <v>130338000</v>
      </c>
    </row>
  </sheetData>
  <mergeCells count="4">
    <mergeCell ref="A1:F1"/>
    <mergeCell ref="A3:A4"/>
    <mergeCell ref="B3:B4"/>
    <mergeCell ref="C3:D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0"/>
  <sheetViews>
    <sheetView topLeftCell="A22" workbookViewId="0">
      <selection activeCell="F6" sqref="F6"/>
    </sheetView>
  </sheetViews>
  <sheetFormatPr defaultRowHeight="15"/>
  <cols>
    <col min="1" max="1" width="19.28515625" customWidth="1"/>
    <col min="2" max="2" width="35.7109375" customWidth="1"/>
    <col min="3" max="3" width="20.42578125" customWidth="1"/>
    <col min="4" max="4" width="21.140625" customWidth="1"/>
    <col min="5" max="5" width="18" customWidth="1"/>
    <col min="6" max="6" width="27.42578125" customWidth="1"/>
  </cols>
  <sheetData>
    <row r="1" spans="1:6" ht="18.75">
      <c r="A1" s="123" t="s">
        <v>73</v>
      </c>
      <c r="B1" s="123"/>
      <c r="C1" s="123"/>
      <c r="D1" s="123"/>
      <c r="E1" s="123"/>
      <c r="F1" s="123"/>
    </row>
    <row r="2" spans="1:6" ht="16.5" thickBot="1">
      <c r="A2" s="92"/>
      <c r="B2" s="92"/>
      <c r="C2" s="92"/>
      <c r="D2" s="92"/>
      <c r="E2" s="92"/>
      <c r="F2" s="92"/>
    </row>
    <row r="3" spans="1:6" ht="16.5" thickTop="1">
      <c r="A3" s="124" t="s">
        <v>1</v>
      </c>
      <c r="B3" s="126" t="s">
        <v>2</v>
      </c>
      <c r="C3" s="128" t="s">
        <v>3</v>
      </c>
      <c r="D3" s="129"/>
      <c r="E3" s="113" t="s">
        <v>4</v>
      </c>
      <c r="F3" s="93" t="s">
        <v>5</v>
      </c>
    </row>
    <row r="4" spans="1:6" ht="15.75">
      <c r="A4" s="125"/>
      <c r="B4" s="127"/>
      <c r="C4" s="94" t="s">
        <v>6</v>
      </c>
      <c r="D4" s="94" t="s">
        <v>7</v>
      </c>
      <c r="E4" s="103"/>
      <c r="F4" s="96"/>
    </row>
    <row r="5" spans="1:6" ht="15.75">
      <c r="A5" s="110"/>
      <c r="B5" s="97" t="s">
        <v>8</v>
      </c>
      <c r="C5" s="107"/>
      <c r="D5" s="107"/>
      <c r="E5" s="107"/>
      <c r="F5" s="104">
        <v>130338000</v>
      </c>
    </row>
    <row r="6" spans="1:6" ht="15.75">
      <c r="A6" s="98">
        <v>43836</v>
      </c>
      <c r="B6" s="95" t="s">
        <v>29</v>
      </c>
      <c r="C6" s="107">
        <v>500000</v>
      </c>
      <c r="D6" s="107"/>
      <c r="E6" s="107"/>
      <c r="F6" s="106"/>
    </row>
    <row r="7" spans="1:6" ht="15.75">
      <c r="A7" s="98">
        <v>43896</v>
      </c>
      <c r="B7" s="95" t="s">
        <v>64</v>
      </c>
      <c r="C7" s="107">
        <v>500000</v>
      </c>
      <c r="D7" s="107"/>
      <c r="E7" s="107"/>
      <c r="F7" s="106"/>
    </row>
    <row r="8" spans="1:6" ht="15.75">
      <c r="A8" s="99">
        <v>44018</v>
      </c>
      <c r="B8" s="101" t="s">
        <v>75</v>
      </c>
      <c r="C8" s="107"/>
      <c r="D8" s="107"/>
      <c r="E8" s="107"/>
      <c r="F8" s="106"/>
    </row>
    <row r="9" spans="1:6" ht="15.75">
      <c r="A9" s="100"/>
      <c r="B9" s="95" t="s">
        <v>32</v>
      </c>
      <c r="C9" s="107"/>
      <c r="D9" s="107"/>
      <c r="E9" s="107">
        <v>720000</v>
      </c>
      <c r="F9" s="106"/>
    </row>
    <row r="10" spans="1:6" ht="15.75">
      <c r="A10" s="99"/>
      <c r="B10" s="109" t="s">
        <v>11</v>
      </c>
      <c r="C10" s="107"/>
      <c r="D10" s="107"/>
      <c r="E10" s="107">
        <v>45000</v>
      </c>
      <c r="F10" s="106"/>
    </row>
    <row r="11" spans="1:6" ht="15.75">
      <c r="A11" s="99"/>
      <c r="B11" s="109" t="s">
        <v>74</v>
      </c>
      <c r="C11" s="107"/>
      <c r="D11" s="107"/>
      <c r="E11" s="107">
        <v>104000</v>
      </c>
      <c r="F11" s="106"/>
    </row>
    <row r="12" spans="1:6" ht="15.75">
      <c r="A12" s="99"/>
      <c r="B12" s="109" t="s">
        <v>58</v>
      </c>
      <c r="C12" s="107"/>
      <c r="D12" s="107"/>
      <c r="E12" s="107">
        <v>90000</v>
      </c>
      <c r="F12" s="106"/>
    </row>
    <row r="13" spans="1:6" ht="15.75">
      <c r="A13" s="99">
        <v>43927</v>
      </c>
      <c r="B13" s="109" t="s">
        <v>18</v>
      </c>
      <c r="C13" s="107">
        <v>500000</v>
      </c>
      <c r="D13" s="107"/>
      <c r="E13" s="107"/>
      <c r="F13" s="106"/>
    </row>
    <row r="14" spans="1:6" ht="15.75">
      <c r="A14" s="99">
        <v>43988</v>
      </c>
      <c r="B14" s="109" t="s">
        <v>50</v>
      </c>
      <c r="C14" s="107">
        <v>300000</v>
      </c>
      <c r="D14" s="107"/>
      <c r="E14" s="107"/>
      <c r="F14" s="106"/>
    </row>
    <row r="15" spans="1:6" ht="15.75">
      <c r="A15" s="99"/>
      <c r="B15" s="109" t="s">
        <v>76</v>
      </c>
      <c r="C15" s="107"/>
      <c r="D15" s="107">
        <v>500000</v>
      </c>
      <c r="E15" s="107"/>
      <c r="F15" s="106"/>
    </row>
    <row r="16" spans="1:6" ht="15.75">
      <c r="A16" s="99" t="s">
        <v>77</v>
      </c>
      <c r="B16" s="101" t="s">
        <v>35</v>
      </c>
      <c r="C16" s="107"/>
      <c r="D16" s="107"/>
      <c r="E16" s="107"/>
      <c r="F16" s="106"/>
    </row>
    <row r="17" spans="1:6" ht="15.75">
      <c r="A17" s="99"/>
      <c r="B17" s="95" t="s">
        <v>32</v>
      </c>
      <c r="C17" s="107"/>
      <c r="D17" s="107"/>
      <c r="E17" s="107">
        <v>720000</v>
      </c>
      <c r="F17" s="106"/>
    </row>
    <row r="18" spans="1:6" ht="15.75">
      <c r="A18" s="99"/>
      <c r="B18" s="95" t="s">
        <v>56</v>
      </c>
      <c r="C18" s="107"/>
      <c r="D18" s="107"/>
      <c r="E18" s="107">
        <v>45000</v>
      </c>
      <c r="F18" s="106"/>
    </row>
    <row r="19" spans="1:6" ht="15.75">
      <c r="A19" s="99"/>
      <c r="B19" s="109" t="s">
        <v>36</v>
      </c>
      <c r="C19" s="107"/>
      <c r="D19" s="107"/>
      <c r="E19" s="107">
        <v>110000</v>
      </c>
      <c r="F19" s="106"/>
    </row>
    <row r="20" spans="1:6" ht="15.75">
      <c r="A20" s="99"/>
      <c r="B20" s="109" t="s">
        <v>62</v>
      </c>
      <c r="C20" s="107"/>
      <c r="D20" s="107"/>
      <c r="E20" s="107">
        <v>290000</v>
      </c>
      <c r="F20" s="106"/>
    </row>
    <row r="21" spans="1:6" ht="15.75">
      <c r="A21" s="99" t="s">
        <v>78</v>
      </c>
      <c r="B21" s="90" t="s">
        <v>60</v>
      </c>
      <c r="C21" s="107"/>
      <c r="D21" s="107"/>
      <c r="E21" s="107"/>
      <c r="F21" s="106"/>
    </row>
    <row r="22" spans="1:6" ht="15.75">
      <c r="A22" s="111"/>
      <c r="B22" s="114" t="s">
        <v>32</v>
      </c>
      <c r="C22" s="107"/>
      <c r="D22" s="107"/>
      <c r="E22" s="107">
        <v>720000</v>
      </c>
      <c r="F22" s="106"/>
    </row>
    <row r="23" spans="1:6" ht="15.75">
      <c r="A23" s="98"/>
      <c r="B23" s="95" t="s">
        <v>56</v>
      </c>
      <c r="C23" s="107"/>
      <c r="D23" s="107"/>
      <c r="E23" s="107">
        <v>45000</v>
      </c>
      <c r="F23" s="106"/>
    </row>
    <row r="24" spans="1:6" ht="15.75">
      <c r="A24" s="100"/>
      <c r="B24" s="95" t="s">
        <v>79</v>
      </c>
      <c r="C24" s="107"/>
      <c r="D24" s="107"/>
      <c r="E24" s="107">
        <v>125000</v>
      </c>
      <c r="F24" s="106"/>
    </row>
    <row r="25" spans="1:6" ht="15.75">
      <c r="A25" s="100"/>
      <c r="B25" s="95" t="s">
        <v>80</v>
      </c>
      <c r="C25" s="107"/>
      <c r="D25" s="107"/>
      <c r="E25" s="107">
        <v>30000</v>
      </c>
      <c r="F25" s="106"/>
    </row>
    <row r="26" spans="1:6" ht="15.75">
      <c r="A26" s="99"/>
      <c r="B26" s="109" t="s">
        <v>26</v>
      </c>
      <c r="C26" s="107"/>
      <c r="D26" s="107"/>
      <c r="E26" s="107">
        <v>200000</v>
      </c>
      <c r="F26" s="106"/>
    </row>
    <row r="27" spans="1:6" ht="15.75">
      <c r="A27" s="99"/>
      <c r="B27" s="109"/>
      <c r="C27" s="107"/>
      <c r="D27" s="107"/>
      <c r="E27" s="107"/>
      <c r="F27" s="106"/>
    </row>
    <row r="28" spans="1:6" ht="15.75">
      <c r="A28" s="111"/>
      <c r="B28" s="108"/>
      <c r="C28" s="107"/>
      <c r="D28" s="107"/>
      <c r="E28" s="107"/>
      <c r="F28" s="106"/>
    </row>
    <row r="29" spans="1:6" ht="15.75">
      <c r="A29" s="99"/>
      <c r="B29" s="95"/>
      <c r="C29" s="107"/>
      <c r="D29" s="107"/>
      <c r="E29" s="107"/>
      <c r="F29" s="106"/>
    </row>
    <row r="30" spans="1:6" ht="15.75">
      <c r="A30" s="112"/>
      <c r="B30" s="95"/>
      <c r="C30" s="107"/>
      <c r="D30" s="107"/>
      <c r="E30" s="107"/>
      <c r="F30" s="106"/>
    </row>
    <row r="31" spans="1:6" ht="15.75">
      <c r="A31" s="112"/>
      <c r="B31" s="95"/>
      <c r="C31" s="107"/>
      <c r="D31" s="107"/>
      <c r="E31" s="107"/>
      <c r="F31" s="106"/>
    </row>
    <row r="32" spans="1:6" ht="15.75">
      <c r="A32" s="112"/>
      <c r="B32" s="109"/>
      <c r="C32" s="107"/>
      <c r="D32" s="107"/>
      <c r="E32" s="107"/>
      <c r="F32" s="106"/>
    </row>
    <row r="33" spans="1:6" ht="15.75">
      <c r="A33" s="100"/>
      <c r="B33" s="102"/>
      <c r="C33" s="105"/>
      <c r="D33" s="105"/>
      <c r="E33" s="105"/>
      <c r="F33" s="104"/>
    </row>
    <row r="34" spans="1:6" ht="15.75">
      <c r="A34" s="100"/>
      <c r="B34" s="115"/>
      <c r="C34" s="105"/>
      <c r="D34" s="105"/>
      <c r="E34" s="107"/>
      <c r="F34" s="104"/>
    </row>
    <row r="35" spans="1:6" ht="15.75">
      <c r="A35" s="100"/>
      <c r="B35" s="115"/>
      <c r="C35" s="105"/>
      <c r="D35" s="105"/>
      <c r="E35" s="107"/>
      <c r="F35" s="104"/>
    </row>
    <row r="36" spans="1:6" ht="15.75">
      <c r="A36" s="100"/>
      <c r="B36" s="115"/>
      <c r="C36" s="105"/>
      <c r="D36" s="105"/>
      <c r="E36" s="107"/>
      <c r="F36" s="104"/>
    </row>
    <row r="37" spans="1:6" ht="15.75">
      <c r="A37" s="100"/>
      <c r="B37" s="115"/>
      <c r="C37" s="105"/>
      <c r="D37" s="105"/>
      <c r="E37" s="107"/>
      <c r="F37" s="104"/>
    </row>
    <row r="38" spans="1:6" ht="15.75">
      <c r="A38" s="100"/>
      <c r="B38" s="102" t="s">
        <v>21</v>
      </c>
      <c r="C38" s="105">
        <f>SUM(C6:C37)</f>
        <v>1800000</v>
      </c>
      <c r="D38" s="105">
        <f>SUM(D6:D37)</f>
        <v>500000</v>
      </c>
      <c r="E38" s="107"/>
      <c r="F38" s="104"/>
    </row>
    <row r="39" spans="1:6" ht="15.75">
      <c r="A39" s="100"/>
      <c r="B39" s="102" t="s">
        <v>81</v>
      </c>
      <c r="C39" s="105"/>
      <c r="D39" s="105"/>
      <c r="E39" s="105">
        <f>SUM(E6:E37)</f>
        <v>3244000</v>
      </c>
      <c r="F39" s="104"/>
    </row>
    <row r="40" spans="1:6" ht="15.75">
      <c r="A40" s="100"/>
      <c r="B40" s="102" t="s">
        <v>23</v>
      </c>
      <c r="C40" s="105"/>
      <c r="D40" s="105"/>
      <c r="E40" s="107"/>
      <c r="F40" s="104">
        <f>SUM(C38+D38+F5-E39)</f>
        <v>129394000</v>
      </c>
    </row>
  </sheetData>
  <mergeCells count="4">
    <mergeCell ref="A1:F1"/>
    <mergeCell ref="A3:A4"/>
    <mergeCell ref="B3:B4"/>
    <mergeCell ref="C3:D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28" workbookViewId="0">
      <selection activeCell="F6" sqref="F6"/>
    </sheetView>
  </sheetViews>
  <sheetFormatPr defaultRowHeight="15"/>
  <cols>
    <col min="1" max="1" width="18.85546875" customWidth="1"/>
    <col min="2" max="2" width="34.140625" customWidth="1"/>
    <col min="3" max="3" width="19.42578125" customWidth="1"/>
    <col min="4" max="4" width="21.140625" customWidth="1"/>
    <col min="5" max="5" width="17.140625" customWidth="1"/>
    <col min="6" max="6" width="27.42578125" customWidth="1"/>
  </cols>
  <sheetData>
    <row r="1" spans="1:6" ht="18.75">
      <c r="A1" s="123" t="s">
        <v>82</v>
      </c>
      <c r="B1" s="123"/>
      <c r="C1" s="123"/>
      <c r="D1" s="123"/>
      <c r="E1" s="123"/>
      <c r="F1" s="123"/>
    </row>
    <row r="2" spans="1:6" ht="16.5" thickBot="1">
      <c r="A2" s="92"/>
      <c r="B2" s="92"/>
      <c r="C2" s="92"/>
      <c r="D2" s="92"/>
      <c r="E2" s="92"/>
      <c r="F2" s="92"/>
    </row>
    <row r="3" spans="1:6" ht="16.5" thickTop="1">
      <c r="A3" s="124" t="s">
        <v>1</v>
      </c>
      <c r="B3" s="126" t="s">
        <v>2</v>
      </c>
      <c r="C3" s="128" t="s">
        <v>3</v>
      </c>
      <c r="D3" s="129"/>
      <c r="E3" s="113" t="s">
        <v>4</v>
      </c>
      <c r="F3" s="93" t="s">
        <v>5</v>
      </c>
    </row>
    <row r="4" spans="1:6" ht="15.75">
      <c r="A4" s="125"/>
      <c r="B4" s="127"/>
      <c r="C4" s="94" t="s">
        <v>6</v>
      </c>
      <c r="D4" s="94" t="s">
        <v>7</v>
      </c>
      <c r="E4" s="103"/>
      <c r="F4" s="96"/>
    </row>
    <row r="5" spans="1:6" ht="15.75">
      <c r="A5" s="110"/>
      <c r="B5" s="97" t="s">
        <v>8</v>
      </c>
      <c r="C5" s="107"/>
      <c r="D5" s="107"/>
      <c r="E5" s="107"/>
      <c r="F5" s="104">
        <v>129394000</v>
      </c>
    </row>
    <row r="6" spans="1:6" ht="15.75">
      <c r="A6" s="98">
        <v>43837</v>
      </c>
      <c r="B6" s="95" t="s">
        <v>15</v>
      </c>
      <c r="C6" s="107">
        <v>1000000</v>
      </c>
      <c r="D6" s="107"/>
      <c r="E6" s="107"/>
      <c r="F6" s="106"/>
    </row>
    <row r="7" spans="1:6" ht="15.75">
      <c r="A7" s="98">
        <v>43868</v>
      </c>
      <c r="B7" s="95" t="s">
        <v>29</v>
      </c>
      <c r="C7" s="107">
        <v>500000</v>
      </c>
      <c r="D7" s="107"/>
      <c r="E7" s="107"/>
      <c r="F7" s="106"/>
    </row>
    <row r="8" spans="1:6" ht="15.75">
      <c r="A8" s="99">
        <v>43958</v>
      </c>
      <c r="B8" s="101" t="s">
        <v>75</v>
      </c>
      <c r="C8" s="107"/>
      <c r="D8" s="107"/>
      <c r="E8" s="107"/>
      <c r="F8" s="106"/>
    </row>
    <row r="9" spans="1:6" ht="15.75">
      <c r="A9" s="100"/>
      <c r="B9" s="95" t="s">
        <v>84</v>
      </c>
      <c r="C9" s="107"/>
      <c r="D9" s="107"/>
      <c r="E9" s="107">
        <v>720000</v>
      </c>
      <c r="F9" s="106"/>
    </row>
    <row r="10" spans="1:6" ht="15.75">
      <c r="A10" s="99"/>
      <c r="B10" s="109" t="s">
        <v>11</v>
      </c>
      <c r="C10" s="107"/>
      <c r="D10" s="107"/>
      <c r="E10" s="107">
        <v>60000</v>
      </c>
      <c r="F10" s="106"/>
    </row>
    <row r="11" spans="1:6" ht="15.75">
      <c r="A11" s="99"/>
      <c r="B11" s="109" t="s">
        <v>74</v>
      </c>
      <c r="C11" s="107"/>
      <c r="D11" s="107"/>
      <c r="E11" s="107">
        <v>96000</v>
      </c>
      <c r="F11" s="106"/>
    </row>
    <row r="12" spans="1:6" ht="15.75">
      <c r="A12" s="99">
        <v>44019</v>
      </c>
      <c r="B12" s="109" t="s">
        <v>85</v>
      </c>
      <c r="C12" s="107"/>
      <c r="D12" s="107">
        <v>500000</v>
      </c>
      <c r="E12" s="107"/>
      <c r="F12" s="106"/>
    </row>
    <row r="13" spans="1:6" ht="15.75">
      <c r="A13" s="99">
        <v>44050</v>
      </c>
      <c r="B13" s="95" t="s">
        <v>64</v>
      </c>
      <c r="C13" s="107">
        <v>500000</v>
      </c>
      <c r="D13" s="107"/>
      <c r="E13" s="107"/>
      <c r="F13" s="106"/>
    </row>
    <row r="14" spans="1:6" ht="15.75">
      <c r="A14" s="99">
        <v>44172</v>
      </c>
      <c r="B14" s="101" t="s">
        <v>35</v>
      </c>
      <c r="C14" s="107"/>
      <c r="D14" s="107"/>
      <c r="E14" s="107"/>
      <c r="F14" s="106"/>
    </row>
    <row r="15" spans="1:6" ht="15.75">
      <c r="A15" s="99"/>
      <c r="B15" s="95" t="s">
        <v>84</v>
      </c>
      <c r="C15" s="107"/>
      <c r="D15" s="107"/>
      <c r="E15" s="107">
        <v>720000</v>
      </c>
      <c r="F15" s="106"/>
    </row>
    <row r="16" spans="1:6" ht="15.75">
      <c r="A16" s="99"/>
      <c r="B16" s="109" t="s">
        <v>74</v>
      </c>
      <c r="C16" s="107"/>
      <c r="D16" s="107"/>
      <c r="E16" s="107">
        <v>96000</v>
      </c>
      <c r="F16" s="106"/>
    </row>
    <row r="17" spans="1:6" ht="15.75">
      <c r="A17" s="99"/>
      <c r="B17" s="109" t="s">
        <v>11</v>
      </c>
      <c r="C17" s="107"/>
      <c r="D17" s="107"/>
      <c r="E17" s="107">
        <v>60000</v>
      </c>
      <c r="F17" s="106"/>
    </row>
    <row r="18" spans="1:6" ht="15.75">
      <c r="A18" s="99" t="s">
        <v>86</v>
      </c>
      <c r="B18" s="109" t="s">
        <v>18</v>
      </c>
      <c r="C18" s="107">
        <v>500000</v>
      </c>
      <c r="D18" s="107"/>
      <c r="E18" s="107"/>
      <c r="F18" s="106"/>
    </row>
    <row r="19" spans="1:6" ht="15.75">
      <c r="A19" s="111" t="s">
        <v>87</v>
      </c>
      <c r="B19" s="108" t="s">
        <v>88</v>
      </c>
      <c r="C19" s="107"/>
      <c r="D19" s="107"/>
      <c r="E19" s="107"/>
      <c r="F19" s="106"/>
    </row>
    <row r="20" spans="1:6" ht="15.75">
      <c r="A20" s="98"/>
      <c r="B20" s="95" t="s">
        <v>11</v>
      </c>
      <c r="C20" s="107"/>
      <c r="D20" s="107"/>
      <c r="E20" s="107">
        <v>60000</v>
      </c>
      <c r="F20" s="106"/>
    </row>
    <row r="21" spans="1:6" ht="15.75">
      <c r="A21" s="100"/>
      <c r="B21" s="95" t="s">
        <v>36</v>
      </c>
      <c r="C21" s="107"/>
      <c r="D21" s="107"/>
      <c r="E21" s="107">
        <v>100000</v>
      </c>
      <c r="F21" s="106"/>
    </row>
    <row r="22" spans="1:6" ht="15.75">
      <c r="A22" s="100"/>
      <c r="B22" s="95" t="s">
        <v>90</v>
      </c>
      <c r="C22" s="107"/>
      <c r="D22" s="107"/>
      <c r="E22" s="107">
        <v>720000</v>
      </c>
      <c r="F22" s="106"/>
    </row>
    <row r="23" spans="1:6" ht="15.75">
      <c r="A23" s="99"/>
      <c r="B23" s="109" t="s">
        <v>89</v>
      </c>
      <c r="C23" s="107"/>
      <c r="D23" s="107"/>
      <c r="E23" s="107">
        <v>60000</v>
      </c>
      <c r="F23" s="106"/>
    </row>
    <row r="24" spans="1:6" ht="15.75">
      <c r="A24" s="99" t="s">
        <v>91</v>
      </c>
      <c r="B24" s="109" t="s">
        <v>92</v>
      </c>
      <c r="C24" s="107"/>
      <c r="D24" s="107">
        <v>2500000</v>
      </c>
      <c r="E24" s="107"/>
      <c r="F24" s="106"/>
    </row>
    <row r="25" spans="1:6" ht="15.75">
      <c r="A25" s="111" t="s">
        <v>93</v>
      </c>
      <c r="B25" s="114" t="s">
        <v>94</v>
      </c>
      <c r="C25" s="107"/>
      <c r="D25" s="107">
        <v>750000</v>
      </c>
      <c r="E25" s="107"/>
      <c r="F25" s="106"/>
    </row>
    <row r="26" spans="1:6" ht="15.75">
      <c r="A26" s="99" t="s">
        <v>95</v>
      </c>
      <c r="B26" s="101" t="s">
        <v>66</v>
      </c>
      <c r="C26" s="107"/>
      <c r="D26" s="107"/>
      <c r="E26" s="107"/>
      <c r="F26" s="106"/>
    </row>
    <row r="27" spans="1:6" ht="15.75">
      <c r="A27" s="112"/>
      <c r="B27" s="95" t="s">
        <v>96</v>
      </c>
      <c r="C27" s="107"/>
      <c r="D27" s="107"/>
      <c r="E27" s="107">
        <v>85000</v>
      </c>
      <c r="F27" s="106"/>
    </row>
    <row r="28" spans="1:6" ht="15.75">
      <c r="A28" s="112"/>
      <c r="B28" s="95" t="s">
        <v>11</v>
      </c>
      <c r="C28" s="107"/>
      <c r="D28" s="107"/>
      <c r="E28" s="107">
        <v>60000</v>
      </c>
      <c r="F28" s="106"/>
    </row>
    <row r="29" spans="1:6" ht="15.75">
      <c r="A29" s="112"/>
      <c r="B29" s="109" t="s">
        <v>68</v>
      </c>
      <c r="C29" s="107"/>
      <c r="D29" s="107"/>
      <c r="E29" s="107">
        <v>95000</v>
      </c>
      <c r="F29" s="106"/>
    </row>
    <row r="30" spans="1:6" ht="15.75">
      <c r="A30" s="100"/>
      <c r="B30" s="115" t="s">
        <v>97</v>
      </c>
      <c r="C30" s="105"/>
      <c r="D30" s="105"/>
      <c r="E30" s="107">
        <v>720000</v>
      </c>
      <c r="F30" s="106"/>
    </row>
    <row r="31" spans="1:6" ht="15.75">
      <c r="A31" s="100"/>
      <c r="B31" s="115" t="s">
        <v>62</v>
      </c>
      <c r="C31" s="105"/>
      <c r="D31" s="105"/>
      <c r="E31" s="107">
        <v>280000</v>
      </c>
      <c r="F31" s="106"/>
    </row>
    <row r="32" spans="1:6" ht="15.75">
      <c r="A32" s="100"/>
      <c r="B32" s="115" t="s">
        <v>89</v>
      </c>
      <c r="C32" s="105"/>
      <c r="D32" s="105"/>
      <c r="E32" s="107">
        <v>65000</v>
      </c>
      <c r="F32" s="104"/>
    </row>
    <row r="33" spans="1:6" ht="15.75">
      <c r="A33" s="100"/>
      <c r="B33" s="115"/>
      <c r="C33" s="105"/>
      <c r="D33" s="105"/>
      <c r="E33" s="107"/>
      <c r="F33" s="104"/>
    </row>
    <row r="34" spans="1:6" ht="15.75">
      <c r="A34" s="100"/>
      <c r="B34" s="115"/>
      <c r="C34" s="105"/>
      <c r="D34" s="105"/>
      <c r="E34" s="107"/>
      <c r="F34" s="104"/>
    </row>
    <row r="35" spans="1:6" ht="15.75">
      <c r="A35" s="100"/>
      <c r="B35" s="102" t="s">
        <v>21</v>
      </c>
      <c r="C35" s="105">
        <f>SUM(C6:C34)</f>
        <v>2500000</v>
      </c>
      <c r="D35" s="105">
        <f>SUM(D6:D34)</f>
        <v>3750000</v>
      </c>
      <c r="E35" s="107"/>
      <c r="F35" s="104"/>
    </row>
    <row r="36" spans="1:6" ht="15.75">
      <c r="A36" s="100"/>
      <c r="B36" s="102" t="s">
        <v>83</v>
      </c>
      <c r="C36" s="105"/>
      <c r="D36" s="105"/>
      <c r="E36" s="105">
        <f>SUM(E6:E34)</f>
        <v>3997000</v>
      </c>
      <c r="F36" s="104"/>
    </row>
    <row r="37" spans="1:6" ht="15.75">
      <c r="A37" s="100"/>
      <c r="B37" s="102" t="s">
        <v>23</v>
      </c>
      <c r="C37" s="105"/>
      <c r="D37" s="105"/>
      <c r="E37" s="107"/>
      <c r="F37" s="104">
        <f>SUM(C35+D35+F5-E36)</f>
        <v>131647000</v>
      </c>
    </row>
  </sheetData>
  <mergeCells count="4">
    <mergeCell ref="A1:F1"/>
    <mergeCell ref="A3:A4"/>
    <mergeCell ref="B3:B4"/>
    <mergeCell ref="C3:D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tháng 1</vt:lpstr>
      <vt:lpstr>tháng 2</vt:lpstr>
      <vt:lpstr>tháng 3</vt:lpstr>
      <vt:lpstr>tháng 4</vt:lpstr>
      <vt:lpstr>tháng 5</vt:lpstr>
      <vt:lpstr>tháng 6</vt:lpstr>
      <vt:lpstr>tháng 7</vt:lpstr>
      <vt:lpstr>tháng 8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2020-08-04T10:53:36Z</dcterms:created>
  <dcterms:modified xsi:type="dcterms:W3CDTF">2020-08-31T09:50:48Z</dcterms:modified>
</cp:coreProperties>
</file>