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.ADMINISTRATOR\Desktop\"/>
    </mc:Choice>
  </mc:AlternateContent>
  <bookViews>
    <workbookView xWindow="0" yWindow="0" windowWidth="20490" windowHeight="7755" activeTab="1"/>
  </bookViews>
  <sheets>
    <sheet name="T7.2020" sheetId="1" r:id="rId1"/>
    <sheet name="T8.2020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5" i="2" l="1"/>
  <c r="F6" i="2"/>
  <c r="F7" i="2"/>
  <c r="F8" i="2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5" i="2"/>
  <c r="E45" i="2"/>
  <c r="D45" i="2"/>
  <c r="C45" i="2"/>
  <c r="F46" i="1"/>
  <c r="F5" i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E46" i="1"/>
  <c r="D46" i="1"/>
  <c r="C46" i="1"/>
  <c r="C46" i="2" l="1"/>
  <c r="C47" i="1"/>
</calcChain>
</file>

<file path=xl/sharedStrings.xml><?xml version="1.0" encoding="utf-8"?>
<sst xmlns="http://schemas.openxmlformats.org/spreadsheetml/2006/main" count="123" uniqueCount="63">
  <si>
    <t>Ngày</t>
  </si>
  <si>
    <t>Chi tiết</t>
  </si>
  <si>
    <t>Thu</t>
  </si>
  <si>
    <t>Chi</t>
  </si>
  <si>
    <t>Tồn</t>
  </si>
  <si>
    <t>CMTX</t>
  </si>
  <si>
    <t>CMKTX</t>
  </si>
  <si>
    <t>Hành khô 500g</t>
  </si>
  <si>
    <t>Hành lá</t>
  </si>
  <si>
    <t>Túi giấy 1000</t>
  </si>
  <si>
    <t>Bao Tay</t>
  </si>
  <si>
    <t xml:space="preserve">Bình Ga </t>
  </si>
  <si>
    <t>Trứng vịt 40 quả A Hoàng Linh UH</t>
  </si>
  <si>
    <t>Cà rốt</t>
  </si>
  <si>
    <t>Thịt</t>
  </si>
  <si>
    <t xml:space="preserve">Sữa đặc </t>
  </si>
  <si>
    <t>Tồn tháng 06/2020</t>
  </si>
  <si>
    <t>Chị Giang Cẩm Bùi</t>
  </si>
  <si>
    <t>Đồng nghiệp USG và friends</t>
  </si>
  <si>
    <t xml:space="preserve">Chị Gia Linh </t>
  </si>
  <si>
    <t>20/07</t>
  </si>
  <si>
    <t>01/07</t>
  </si>
  <si>
    <t>08/07</t>
  </si>
  <si>
    <t>12/07</t>
  </si>
  <si>
    <t>21/07</t>
  </si>
  <si>
    <t>Quỹ cơm 2000đ Sài Gòn hỗ trợ</t>
  </si>
  <si>
    <t>29/07</t>
  </si>
  <si>
    <t>Fb Tam Nguyen</t>
  </si>
  <si>
    <t xml:space="preserve">Bạn Fb </t>
  </si>
  <si>
    <t>Tuần 1 (04/07)</t>
  </si>
  <si>
    <t>Chả 4Kg x 180.000</t>
  </si>
  <si>
    <t>Bánh mỳ 270c x 2.000</t>
  </si>
  <si>
    <t>Dầu ăn 2l</t>
  </si>
  <si>
    <t>Tuần 2(11/07)</t>
  </si>
  <si>
    <t>bánh mỳ 245 x 2.000 </t>
  </si>
  <si>
    <t>Mộc nhĩ</t>
  </si>
  <si>
    <t>Tuần 3(18/07)</t>
  </si>
  <si>
    <t xml:space="preserve">Bánh mỳ 250 x 2.000 </t>
  </si>
  <si>
    <t>Bột ngọt</t>
  </si>
  <si>
    <t>Tuần 4(25/07)</t>
  </si>
  <si>
    <t xml:space="preserve"> Bánh mỳ 270 x 2.000 </t>
  </si>
  <si>
    <t xml:space="preserve">Mộc nhĩ </t>
  </si>
  <si>
    <t>Nước mắm 2l</t>
  </si>
  <si>
    <t>Tổng tháng 07/2020</t>
  </si>
  <si>
    <t>Tồn cuối tháng 07/2020</t>
  </si>
  <si>
    <t>BÁO CÁO THU, CHI CHƯƠNG TRÌNH  THỨ 7 YÊU THƯƠNG - HÀ TĨNH THÁNG 07/2020</t>
  </si>
  <si>
    <t>Tồn tháng 07/2020</t>
  </si>
  <si>
    <t>BÁO CÁO THU, CHI CHƯƠNG TRÌNH  THỨ 7 YÊU THƯƠNG - HÀ TĨNH THÁNG 08/2020</t>
  </si>
  <si>
    <t>02/08</t>
  </si>
  <si>
    <t>04/08</t>
  </si>
  <si>
    <t xml:space="preserve">Chị Michele_du và gđ </t>
  </si>
  <si>
    <t>18/08</t>
  </si>
  <si>
    <t>Tuần 1 (01/08)</t>
  </si>
  <si>
    <t>Bánh mỳ 280c x 2.000</t>
  </si>
  <si>
    <t>Tuần 2(08/08)</t>
  </si>
  <si>
    <t>bánh mỳ 260 x 2.000 </t>
  </si>
  <si>
    <t>Tuần 3(15/08)</t>
  </si>
  <si>
    <t xml:space="preserve">Bánh mỳ 240 x 2.000 </t>
  </si>
  <si>
    <t>Tuần 4(22/08)</t>
  </si>
  <si>
    <t>Tuần 5(29/08)</t>
  </si>
  <si>
    <t xml:space="preserve"> Nếp 20kg x 24,000</t>
  </si>
  <si>
    <t>Tổng tháng 08/2020</t>
  </si>
  <si>
    <t>Tồn cuối tháng 08/2020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</si>
</sst>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[$-101042A]d\ mmmm\ yyyy;@"/>
    <numFmt numFmtId="167" formatCode="_-* #,##0\ _₫_-;\-* #,##0\ _₫_-;_-* &quot;-&quot;??\ _₫_-;_-@_-"/>
  </numFmts>
  <fonts count="9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sz val="11"/>
      <color theme="1"/>
      <name val="Calibri"/>
      <charset val="134"/>
      <scheme val="minor"/>
    </font>
    <font>
      <b/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164" fontId="7" fillId="0" borderId="0" applyFont="0" applyFill="0" applyBorder="0" applyAlignment="0" applyProtection="0"/>
    <xf numFmtId="0" fontId="6" fillId="0" borderId="0"/>
  </cellStyleXfs>
  <cellXfs count="28">
    <xf numFmtId="0" fontId="0" fillId="0" borderId="0" xfId="0"/>
    <xf numFmtId="165" fontId="3" fillId="0" borderId="4" xfId="5" applyNumberFormat="1" applyFont="1" applyBorder="1" applyAlignment="1">
      <alignment horizontal="center" vertical="center"/>
    </xf>
    <xf numFmtId="0" fontId="3" fillId="0" borderId="4" xfId="5" applyFont="1" applyBorder="1" applyAlignment="1">
      <alignment horizontal="center" vertical="center"/>
    </xf>
    <xf numFmtId="166" fontId="3" fillId="3" borderId="4" xfId="5" applyNumberFormat="1" applyFont="1" applyFill="1" applyBorder="1" applyAlignment="1">
      <alignment horizontal="center" vertical="center"/>
    </xf>
    <xf numFmtId="0" fontId="5" fillId="0" borderId="4" xfId="5" applyFont="1" applyBorder="1" applyAlignment="1">
      <alignment horizontal="left" vertical="center"/>
    </xf>
    <xf numFmtId="165" fontId="3" fillId="5" borderId="4" xfId="5" quotePrefix="1" applyNumberFormat="1" applyFont="1" applyFill="1" applyBorder="1" applyAlignment="1">
      <alignment horizontal="center" vertical="center"/>
    </xf>
    <xf numFmtId="0" fontId="8" fillId="0" borderId="4" xfId="1" applyFont="1" applyBorder="1"/>
    <xf numFmtId="167" fontId="3" fillId="0" borderId="4" xfId="2" applyNumberFormat="1" applyFont="1" applyBorder="1" applyAlignment="1">
      <alignment horizontal="center" vertical="center"/>
    </xf>
    <xf numFmtId="167" fontId="3" fillId="3" borderId="4" xfId="2" applyNumberFormat="1" applyFont="1" applyFill="1" applyBorder="1" applyAlignment="1">
      <alignment horizontal="center" vertical="center"/>
    </xf>
    <xf numFmtId="167" fontId="4" fillId="5" borderId="4" xfId="2" applyNumberFormat="1" applyFont="1" applyFill="1" applyBorder="1" applyAlignment="1">
      <alignment horizontal="center" vertical="center"/>
    </xf>
    <xf numFmtId="167" fontId="8" fillId="0" borderId="4" xfId="2" applyNumberFormat="1" applyFont="1" applyBorder="1"/>
    <xf numFmtId="167" fontId="3" fillId="0" borderId="4" xfId="2" applyNumberFormat="1" applyFont="1" applyBorder="1" applyAlignment="1">
      <alignment vertical="center"/>
    </xf>
    <xf numFmtId="167" fontId="8" fillId="0" borderId="5" xfId="2" applyNumberFormat="1" applyFont="1" applyBorder="1"/>
    <xf numFmtId="165" fontId="3" fillId="2" borderId="1" xfId="5" applyNumberFormat="1" applyFont="1" applyFill="1" applyBorder="1" applyAlignment="1">
      <alignment horizontal="center" vertical="center"/>
    </xf>
    <xf numFmtId="165" fontId="3" fillId="2" borderId="2" xfId="5" applyNumberFormat="1" applyFont="1" applyFill="1" applyBorder="1" applyAlignment="1">
      <alignment horizontal="center" vertical="center"/>
    </xf>
    <xf numFmtId="165" fontId="3" fillId="2" borderId="3" xfId="5" applyNumberFormat="1" applyFont="1" applyFill="1" applyBorder="1" applyAlignment="1">
      <alignment horizontal="center" vertical="center"/>
    </xf>
    <xf numFmtId="167" fontId="3" fillId="0" borderId="1" xfId="2" applyNumberFormat="1" applyFont="1" applyBorder="1" applyAlignment="1">
      <alignment horizontal="center" vertical="center"/>
    </xf>
    <xf numFmtId="167" fontId="3" fillId="0" borderId="3" xfId="2" applyNumberFormat="1" applyFont="1" applyBorder="1" applyAlignment="1">
      <alignment horizontal="center" vertical="center"/>
    </xf>
    <xf numFmtId="167" fontId="3" fillId="6" borderId="5" xfId="2" applyNumberFormat="1" applyFont="1" applyFill="1" applyBorder="1" applyAlignment="1">
      <alignment horizontal="center" vertical="center"/>
    </xf>
    <xf numFmtId="167" fontId="3" fillId="6" borderId="6" xfId="2" applyNumberFormat="1" applyFont="1" applyFill="1" applyBorder="1" applyAlignment="1">
      <alignment horizontal="center" vertical="center"/>
    </xf>
    <xf numFmtId="165" fontId="3" fillId="0" borderId="1" xfId="5" applyNumberFormat="1" applyFont="1" applyBorder="1" applyAlignment="1">
      <alignment horizontal="center" vertical="center"/>
    </xf>
    <xf numFmtId="165" fontId="3" fillId="0" borderId="3" xfId="5" applyNumberFormat="1" applyFont="1" applyBorder="1" applyAlignment="1">
      <alignment horizontal="center" vertical="center"/>
    </xf>
    <xf numFmtId="167" fontId="3" fillId="7" borderId="1" xfId="2" applyNumberFormat="1" applyFont="1" applyFill="1" applyBorder="1" applyAlignment="1">
      <alignment horizontal="center" vertical="center"/>
    </xf>
    <xf numFmtId="167" fontId="3" fillId="7" borderId="3" xfId="2" applyNumberFormat="1" applyFont="1" applyFill="1" applyBorder="1" applyAlignment="1">
      <alignment horizontal="center" vertical="center"/>
    </xf>
    <xf numFmtId="165" fontId="3" fillId="8" borderId="4" xfId="5" quotePrefix="1" applyNumberFormat="1" applyFont="1" applyFill="1" applyBorder="1" applyAlignment="1">
      <alignment horizontal="center" vertical="center"/>
    </xf>
    <xf numFmtId="167" fontId="0" fillId="0" borderId="0" xfId="0" applyNumberFormat="1"/>
    <xf numFmtId="167" fontId="3" fillId="4" borderId="5" xfId="2" applyNumberFormat="1" applyFont="1" applyFill="1" applyBorder="1" applyAlignment="1">
      <alignment horizontal="center" vertical="center"/>
    </xf>
    <xf numFmtId="167" fontId="3" fillId="4" borderId="6" xfId="2" applyNumberFormat="1" applyFont="1" applyFill="1" applyBorder="1" applyAlignment="1">
      <alignment horizontal="center" vertical="center"/>
    </xf>
  </cellXfs>
  <cellStyles count="6">
    <cellStyle name="Comma 2" xfId="4"/>
    <cellStyle name="Comma 3" xfId="2"/>
    <cellStyle name="Normal" xfId="0" builtinId="0"/>
    <cellStyle name="Normal 2" xfId="5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29" workbookViewId="0">
      <selection activeCell="B50" sqref="B50"/>
    </sheetView>
  </sheetViews>
  <sheetFormatPr defaultRowHeight="15"/>
  <cols>
    <col min="1" max="1" width="20.140625" customWidth="1"/>
    <col min="2" max="2" width="38.28515625" customWidth="1"/>
    <col min="3" max="3" width="14.42578125" customWidth="1"/>
    <col min="4" max="4" width="16.5703125" customWidth="1"/>
    <col min="5" max="5" width="14.42578125" customWidth="1"/>
    <col min="6" max="6" width="18.42578125" customWidth="1"/>
    <col min="8" max="8" width="12.140625" bestFit="1" customWidth="1"/>
  </cols>
  <sheetData>
    <row r="1" spans="1:8" ht="15.75">
      <c r="A1" s="13" t="s">
        <v>45</v>
      </c>
      <c r="B1" s="14"/>
      <c r="C1" s="14"/>
      <c r="D1" s="14"/>
      <c r="E1" s="14"/>
      <c r="F1" s="15"/>
    </row>
    <row r="2" spans="1:8" ht="15.75">
      <c r="A2" s="1" t="s">
        <v>0</v>
      </c>
      <c r="B2" s="2" t="s">
        <v>1</v>
      </c>
      <c r="C2" s="16" t="s">
        <v>2</v>
      </c>
      <c r="D2" s="17"/>
      <c r="E2" s="7" t="s">
        <v>3</v>
      </c>
      <c r="F2" s="7" t="s">
        <v>4</v>
      </c>
    </row>
    <row r="3" spans="1:8" ht="15.75">
      <c r="A3" s="1"/>
      <c r="B3" s="2"/>
      <c r="C3" s="7" t="s">
        <v>5</v>
      </c>
      <c r="D3" s="7" t="s">
        <v>6</v>
      </c>
      <c r="E3" s="7"/>
      <c r="F3" s="7"/>
    </row>
    <row r="4" spans="1:8" ht="15.75">
      <c r="A4" s="3" t="s">
        <v>16</v>
      </c>
      <c r="B4" s="3"/>
      <c r="C4" s="8"/>
      <c r="D4" s="8"/>
      <c r="E4" s="8"/>
      <c r="F4" s="11">
        <v>-3592000</v>
      </c>
    </row>
    <row r="5" spans="1:8" ht="15.75">
      <c r="A5" s="24" t="s">
        <v>21</v>
      </c>
      <c r="B5" s="4" t="s">
        <v>17</v>
      </c>
      <c r="C5" s="9">
        <v>500000</v>
      </c>
      <c r="D5" s="9"/>
      <c r="E5" s="10"/>
      <c r="F5" s="11">
        <f>F4+C5+D5-E5</f>
        <v>-3092000</v>
      </c>
    </row>
    <row r="6" spans="1:8" ht="15.75">
      <c r="A6" s="24" t="s">
        <v>22</v>
      </c>
      <c r="B6" s="4" t="s">
        <v>18</v>
      </c>
      <c r="C6" s="9">
        <v>2200000</v>
      </c>
      <c r="D6" s="9"/>
      <c r="E6" s="10"/>
      <c r="F6" s="11">
        <f t="shared" ref="F6:F44" si="0">F5+C6+D6-E6</f>
        <v>-892000</v>
      </c>
    </row>
    <row r="7" spans="1:8" ht="15.75">
      <c r="A7" s="24" t="s">
        <v>23</v>
      </c>
      <c r="B7" s="4" t="s">
        <v>19</v>
      </c>
      <c r="C7" s="9"/>
      <c r="D7" s="9">
        <v>200000</v>
      </c>
      <c r="E7" s="10"/>
      <c r="F7" s="11">
        <f t="shared" si="0"/>
        <v>-692000</v>
      </c>
    </row>
    <row r="8" spans="1:8" ht="15.75">
      <c r="A8" s="24" t="s">
        <v>20</v>
      </c>
      <c r="B8" s="4" t="s">
        <v>50</v>
      </c>
      <c r="C8" s="9">
        <v>1000000</v>
      </c>
      <c r="D8" s="9"/>
      <c r="E8" s="10"/>
      <c r="F8" s="11">
        <f t="shared" si="0"/>
        <v>308000</v>
      </c>
    </row>
    <row r="9" spans="1:8" ht="15.75">
      <c r="A9" s="24" t="s">
        <v>24</v>
      </c>
      <c r="B9" s="4" t="s">
        <v>25</v>
      </c>
      <c r="C9" s="9"/>
      <c r="D9" s="9">
        <v>10000000</v>
      </c>
      <c r="E9" s="10"/>
      <c r="F9" s="11">
        <f t="shared" si="0"/>
        <v>10308000</v>
      </c>
    </row>
    <row r="10" spans="1:8" ht="15.75">
      <c r="A10" s="24" t="s">
        <v>26</v>
      </c>
      <c r="B10" s="4" t="s">
        <v>27</v>
      </c>
      <c r="C10" s="9"/>
      <c r="D10" s="9">
        <v>100000</v>
      </c>
      <c r="E10" s="10"/>
      <c r="F10" s="11">
        <f t="shared" si="0"/>
        <v>10408000</v>
      </c>
    </row>
    <row r="11" spans="1:8" ht="15.75">
      <c r="A11" s="24" t="s">
        <v>26</v>
      </c>
      <c r="B11" s="4" t="s">
        <v>28</v>
      </c>
      <c r="C11" s="9"/>
      <c r="D11" s="9">
        <v>500000</v>
      </c>
      <c r="E11" s="10"/>
      <c r="F11" s="11">
        <f t="shared" si="0"/>
        <v>10908000</v>
      </c>
    </row>
    <row r="12" spans="1:8" ht="15.75">
      <c r="A12" s="5" t="s">
        <v>29</v>
      </c>
      <c r="B12" s="6" t="s">
        <v>31</v>
      </c>
      <c r="C12" s="9"/>
      <c r="D12" s="9"/>
      <c r="E12" s="10">
        <v>540000</v>
      </c>
      <c r="F12" s="11">
        <f t="shared" si="0"/>
        <v>10368000</v>
      </c>
    </row>
    <row r="13" spans="1:8" ht="15.75">
      <c r="A13" s="5"/>
      <c r="B13" s="6" t="s">
        <v>30</v>
      </c>
      <c r="C13" s="9"/>
      <c r="D13" s="9"/>
      <c r="E13" s="10">
        <v>720000</v>
      </c>
      <c r="F13" s="11">
        <f t="shared" si="0"/>
        <v>9648000</v>
      </c>
    </row>
    <row r="14" spans="1:8" ht="15.75">
      <c r="A14" s="5"/>
      <c r="B14" s="6" t="s">
        <v>7</v>
      </c>
      <c r="C14" s="9"/>
      <c r="D14" s="9"/>
      <c r="E14" s="10">
        <v>40000</v>
      </c>
      <c r="F14" s="11">
        <f t="shared" si="0"/>
        <v>9608000</v>
      </c>
    </row>
    <row r="15" spans="1:8" ht="15.75">
      <c r="A15" s="5"/>
      <c r="B15" s="6" t="s">
        <v>8</v>
      </c>
      <c r="C15" s="9"/>
      <c r="D15" s="9"/>
      <c r="E15" s="10">
        <v>30000</v>
      </c>
      <c r="F15" s="11">
        <f t="shared" si="0"/>
        <v>9578000</v>
      </c>
    </row>
    <row r="16" spans="1:8" ht="15.75">
      <c r="A16" s="5"/>
      <c r="B16" s="6" t="s">
        <v>32</v>
      </c>
      <c r="C16" s="9"/>
      <c r="D16" s="9"/>
      <c r="E16" s="10">
        <v>60000</v>
      </c>
      <c r="F16" s="11">
        <f t="shared" si="0"/>
        <v>9518000</v>
      </c>
      <c r="H16" s="25"/>
    </row>
    <row r="17" spans="1:8" ht="15.75">
      <c r="A17" s="5"/>
      <c r="B17" s="6" t="s">
        <v>9</v>
      </c>
      <c r="C17" s="9"/>
      <c r="D17" s="9"/>
      <c r="E17" s="10">
        <v>490000</v>
      </c>
      <c r="F17" s="11">
        <f t="shared" si="0"/>
        <v>9028000</v>
      </c>
    </row>
    <row r="18" spans="1:8" ht="15.75">
      <c r="A18" s="5"/>
      <c r="B18" s="6" t="s">
        <v>10</v>
      </c>
      <c r="C18" s="9"/>
      <c r="D18" s="9"/>
      <c r="E18" s="10">
        <v>10000</v>
      </c>
      <c r="F18" s="11">
        <f t="shared" si="0"/>
        <v>9018000</v>
      </c>
    </row>
    <row r="19" spans="1:8" ht="15.75">
      <c r="A19" s="5"/>
      <c r="B19" s="6" t="s">
        <v>11</v>
      </c>
      <c r="C19" s="9"/>
      <c r="D19" s="9"/>
      <c r="E19" s="10">
        <v>280000</v>
      </c>
      <c r="F19" s="11">
        <f t="shared" si="0"/>
        <v>8738000</v>
      </c>
    </row>
    <row r="20" spans="1:8" ht="15.75">
      <c r="A20" s="5"/>
      <c r="B20" s="6" t="s">
        <v>12</v>
      </c>
      <c r="C20" s="9"/>
      <c r="D20" s="9"/>
      <c r="E20" s="10">
        <v>0</v>
      </c>
      <c r="F20" s="11">
        <f t="shared" si="0"/>
        <v>8738000</v>
      </c>
    </row>
    <row r="21" spans="1:8" ht="15.75">
      <c r="A21" s="5" t="s">
        <v>33</v>
      </c>
      <c r="B21" s="6" t="s">
        <v>34</v>
      </c>
      <c r="C21" s="9"/>
      <c r="D21" s="9"/>
      <c r="E21" s="10">
        <v>490000</v>
      </c>
      <c r="F21" s="11">
        <f t="shared" si="0"/>
        <v>8248000</v>
      </c>
      <c r="H21" s="25"/>
    </row>
    <row r="22" spans="1:8" ht="15.75">
      <c r="A22" s="5"/>
      <c r="B22" s="6" t="s">
        <v>30</v>
      </c>
      <c r="C22" s="9"/>
      <c r="D22" s="9"/>
      <c r="E22" s="10">
        <v>720000</v>
      </c>
      <c r="F22" s="11">
        <f t="shared" si="0"/>
        <v>7528000</v>
      </c>
    </row>
    <row r="23" spans="1:8" ht="15.75">
      <c r="A23" s="5"/>
      <c r="B23" s="6" t="s">
        <v>13</v>
      </c>
      <c r="C23" s="9"/>
      <c r="D23" s="9"/>
      <c r="E23" s="10">
        <v>20000</v>
      </c>
      <c r="F23" s="11">
        <f t="shared" si="0"/>
        <v>7508000</v>
      </c>
    </row>
    <row r="24" spans="1:8" ht="15.75">
      <c r="A24" s="5"/>
      <c r="B24" s="6" t="s">
        <v>8</v>
      </c>
      <c r="C24" s="9"/>
      <c r="D24" s="9"/>
      <c r="E24" s="10">
        <v>30000</v>
      </c>
      <c r="F24" s="11">
        <f t="shared" si="0"/>
        <v>7478000</v>
      </c>
    </row>
    <row r="25" spans="1:8" ht="15.75">
      <c r="A25" s="5"/>
      <c r="B25" s="6" t="s">
        <v>35</v>
      </c>
      <c r="C25" s="9"/>
      <c r="D25" s="9"/>
      <c r="E25" s="10">
        <v>40000</v>
      </c>
      <c r="F25" s="11">
        <f t="shared" si="0"/>
        <v>7438000</v>
      </c>
    </row>
    <row r="26" spans="1:8" ht="15.75">
      <c r="A26" s="5"/>
      <c r="B26" s="6" t="s">
        <v>14</v>
      </c>
      <c r="C26" s="9"/>
      <c r="D26" s="9"/>
      <c r="E26" s="10">
        <v>100000</v>
      </c>
      <c r="F26" s="11">
        <f t="shared" si="0"/>
        <v>7338000</v>
      </c>
    </row>
    <row r="27" spans="1:8" ht="15.75">
      <c r="A27" s="5"/>
      <c r="B27" s="6" t="s">
        <v>12</v>
      </c>
      <c r="C27" s="9"/>
      <c r="D27" s="9"/>
      <c r="E27" s="10">
        <v>0</v>
      </c>
      <c r="F27" s="11">
        <f t="shared" si="0"/>
        <v>7338000</v>
      </c>
    </row>
    <row r="28" spans="1:8" ht="15.75">
      <c r="A28" s="5" t="s">
        <v>36</v>
      </c>
      <c r="B28" s="6" t="s">
        <v>37</v>
      </c>
      <c r="C28" s="9"/>
      <c r="D28" s="9"/>
      <c r="E28" s="10">
        <v>500000</v>
      </c>
      <c r="F28" s="11">
        <f t="shared" si="0"/>
        <v>6838000</v>
      </c>
    </row>
    <row r="29" spans="1:8" ht="15.75">
      <c r="A29" s="5"/>
      <c r="B29" s="6" t="s">
        <v>30</v>
      </c>
      <c r="C29" s="9"/>
      <c r="D29" s="9"/>
      <c r="E29" s="10">
        <v>720000</v>
      </c>
      <c r="F29" s="11">
        <f t="shared" si="0"/>
        <v>6118000</v>
      </c>
    </row>
    <row r="30" spans="1:8" ht="15.75">
      <c r="A30" s="5"/>
      <c r="B30" s="6" t="s">
        <v>13</v>
      </c>
      <c r="C30" s="9"/>
      <c r="D30" s="9"/>
      <c r="E30" s="10">
        <v>20000</v>
      </c>
      <c r="F30" s="11">
        <f t="shared" si="0"/>
        <v>6098000</v>
      </c>
    </row>
    <row r="31" spans="1:8" ht="15.75">
      <c r="A31" s="5"/>
      <c r="B31" s="6" t="s">
        <v>8</v>
      </c>
      <c r="C31" s="9"/>
      <c r="D31" s="9"/>
      <c r="E31" s="10">
        <v>30000</v>
      </c>
      <c r="F31" s="11">
        <f t="shared" si="0"/>
        <v>6068000</v>
      </c>
      <c r="H31" s="25"/>
    </row>
    <row r="32" spans="1:8" ht="15.75">
      <c r="A32" s="5"/>
      <c r="B32" s="6" t="s">
        <v>35</v>
      </c>
      <c r="C32" s="9"/>
      <c r="D32" s="9"/>
      <c r="E32" s="10">
        <v>40000</v>
      </c>
      <c r="F32" s="11">
        <f t="shared" si="0"/>
        <v>6028000</v>
      </c>
    </row>
    <row r="33" spans="1:6" ht="15.75">
      <c r="A33" s="5"/>
      <c r="B33" s="6" t="s">
        <v>14</v>
      </c>
      <c r="C33" s="9"/>
      <c r="D33" s="9"/>
      <c r="E33" s="10">
        <v>100000</v>
      </c>
      <c r="F33" s="11">
        <f t="shared" si="0"/>
        <v>5928000</v>
      </c>
    </row>
    <row r="34" spans="1:6" ht="15.75">
      <c r="A34" s="5"/>
      <c r="B34" s="6" t="s">
        <v>38</v>
      </c>
      <c r="C34" s="9"/>
      <c r="D34" s="9"/>
      <c r="E34" s="10">
        <v>26000</v>
      </c>
      <c r="F34" s="11">
        <f t="shared" si="0"/>
        <v>5902000</v>
      </c>
    </row>
    <row r="35" spans="1:6" ht="15.75">
      <c r="A35" s="5"/>
      <c r="B35" s="6" t="s">
        <v>12</v>
      </c>
      <c r="C35" s="9"/>
      <c r="D35" s="9"/>
      <c r="E35" s="10">
        <v>0</v>
      </c>
      <c r="F35" s="11">
        <f t="shared" si="0"/>
        <v>5902000</v>
      </c>
    </row>
    <row r="36" spans="1:6" ht="15.75">
      <c r="A36" s="5" t="s">
        <v>39</v>
      </c>
      <c r="B36" s="6" t="s">
        <v>40</v>
      </c>
      <c r="C36" s="9"/>
      <c r="D36" s="9"/>
      <c r="E36" s="10">
        <v>540000</v>
      </c>
      <c r="F36" s="11">
        <f t="shared" si="0"/>
        <v>5362000</v>
      </c>
    </row>
    <row r="37" spans="1:6" ht="15.75">
      <c r="A37" s="5"/>
      <c r="B37" s="6" t="s">
        <v>30</v>
      </c>
      <c r="C37" s="9"/>
      <c r="D37" s="9"/>
      <c r="E37" s="10">
        <v>720000</v>
      </c>
      <c r="F37" s="11">
        <f t="shared" si="0"/>
        <v>4642000</v>
      </c>
    </row>
    <row r="38" spans="1:6" ht="15.75">
      <c r="A38" s="5"/>
      <c r="B38" s="6" t="s">
        <v>41</v>
      </c>
      <c r="C38" s="9"/>
      <c r="D38" s="9"/>
      <c r="E38" s="10">
        <v>40000</v>
      </c>
      <c r="F38" s="11">
        <f t="shared" si="0"/>
        <v>4602000</v>
      </c>
    </row>
    <row r="39" spans="1:6" ht="15.75">
      <c r="A39" s="5"/>
      <c r="B39" s="6" t="s">
        <v>8</v>
      </c>
      <c r="C39" s="9"/>
      <c r="D39" s="9"/>
      <c r="E39" s="10">
        <v>30000</v>
      </c>
      <c r="F39" s="11">
        <f t="shared" si="0"/>
        <v>4572000</v>
      </c>
    </row>
    <row r="40" spans="1:6" ht="15.75">
      <c r="A40" s="5"/>
      <c r="B40" s="6" t="s">
        <v>13</v>
      </c>
      <c r="C40" s="9"/>
      <c r="D40" s="9"/>
      <c r="E40" s="10">
        <v>20000</v>
      </c>
      <c r="F40" s="11">
        <f t="shared" si="0"/>
        <v>4552000</v>
      </c>
    </row>
    <row r="41" spans="1:6" ht="15.75">
      <c r="A41" s="5"/>
      <c r="B41" s="6" t="s">
        <v>14</v>
      </c>
      <c r="C41" s="9"/>
      <c r="D41" s="9"/>
      <c r="E41" s="10">
        <v>100000</v>
      </c>
      <c r="F41" s="11">
        <f t="shared" si="0"/>
        <v>4452000</v>
      </c>
    </row>
    <row r="42" spans="1:6" ht="15.75">
      <c r="A42" s="5"/>
      <c r="B42" s="6" t="s">
        <v>15</v>
      </c>
      <c r="C42" s="9"/>
      <c r="D42" s="9"/>
      <c r="E42" s="10">
        <v>40000</v>
      </c>
      <c r="F42" s="11">
        <f t="shared" si="0"/>
        <v>4412000</v>
      </c>
    </row>
    <row r="43" spans="1:6" ht="15.75">
      <c r="A43" s="5"/>
      <c r="B43" s="6" t="s">
        <v>42</v>
      </c>
      <c r="C43" s="9"/>
      <c r="D43" s="9"/>
      <c r="E43" s="10">
        <v>36000</v>
      </c>
      <c r="F43" s="11">
        <f t="shared" si="0"/>
        <v>4376000</v>
      </c>
    </row>
    <row r="44" spans="1:6" ht="15.75">
      <c r="A44" s="5"/>
      <c r="B44" s="6" t="s">
        <v>38</v>
      </c>
      <c r="C44" s="9"/>
      <c r="D44" s="9"/>
      <c r="E44" s="10">
        <v>30000</v>
      </c>
      <c r="F44" s="11">
        <f t="shared" si="0"/>
        <v>4346000</v>
      </c>
    </row>
    <row r="45" spans="1:6" ht="15.75">
      <c r="A45" s="5"/>
      <c r="B45" s="6" t="s">
        <v>12</v>
      </c>
      <c r="C45" s="9"/>
      <c r="D45" s="9"/>
      <c r="E45" s="10">
        <v>0</v>
      </c>
      <c r="F45" s="11">
        <f>F44+C45+D45-E45</f>
        <v>4346000</v>
      </c>
    </row>
    <row r="46" spans="1:6" ht="15.75">
      <c r="A46" s="1" t="s">
        <v>43</v>
      </c>
      <c r="B46" s="1"/>
      <c r="C46" s="11">
        <f>SUM(C5:C45)</f>
        <v>3700000</v>
      </c>
      <c r="D46" s="11">
        <f>SUM(D5:D45)</f>
        <v>10800000</v>
      </c>
      <c r="E46" s="18">
        <f>SUM(E5:E45)</f>
        <v>6562000</v>
      </c>
      <c r="F46" s="26">
        <f>F4+C47-E46</f>
        <v>4346000</v>
      </c>
    </row>
    <row r="47" spans="1:6" ht="15.75">
      <c r="A47" s="20" t="s">
        <v>44</v>
      </c>
      <c r="B47" s="21"/>
      <c r="C47" s="22">
        <f>C46+D46</f>
        <v>14500000</v>
      </c>
      <c r="D47" s="23"/>
      <c r="E47" s="19"/>
      <c r="F47" s="27"/>
    </row>
  </sheetData>
  <mergeCells count="6">
    <mergeCell ref="A1:F1"/>
    <mergeCell ref="C2:D2"/>
    <mergeCell ref="E46:E47"/>
    <mergeCell ref="A47:B47"/>
    <mergeCell ref="C47:D47"/>
    <mergeCell ref="F46:F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24" workbookViewId="0">
      <selection activeCell="G46" sqref="G46"/>
    </sheetView>
  </sheetViews>
  <sheetFormatPr defaultRowHeight="15"/>
  <cols>
    <col min="1" max="1" width="20.140625" customWidth="1"/>
    <col min="2" max="2" width="38.28515625" customWidth="1"/>
    <col min="3" max="3" width="14.42578125" customWidth="1"/>
    <col min="4" max="4" width="16.5703125" customWidth="1"/>
    <col min="5" max="5" width="14.42578125" customWidth="1"/>
    <col min="6" max="6" width="18.42578125" customWidth="1"/>
    <col min="7" max="8" width="12.140625" bestFit="1" customWidth="1"/>
  </cols>
  <sheetData>
    <row r="1" spans="1:8">
      <c r="A1" s="13" t="s">
        <v>47</v>
      </c>
      <c r="B1" s="14"/>
      <c r="C1" s="14"/>
      <c r="D1" s="14"/>
      <c r="E1" s="14"/>
      <c r="F1" s="15"/>
    </row>
    <row r="2" spans="1:8">
      <c r="A2" s="1" t="s">
        <v>0</v>
      </c>
      <c r="B2" s="2" t="s">
        <v>1</v>
      </c>
      <c r="C2" s="16" t="s">
        <v>2</v>
      </c>
      <c r="D2" s="17"/>
      <c r="E2" s="7" t="s">
        <v>3</v>
      </c>
      <c r="F2" s="7" t="s">
        <v>4</v>
      </c>
    </row>
    <row r="3" spans="1:8">
      <c r="A3" s="1"/>
      <c r="B3" s="2"/>
      <c r="C3" s="7" t="s">
        <v>5</v>
      </c>
      <c r="D3" s="7" t="s">
        <v>6</v>
      </c>
      <c r="E3" s="7"/>
      <c r="F3" s="7"/>
    </row>
    <row r="4" spans="1:8">
      <c r="A4" s="3" t="s">
        <v>46</v>
      </c>
      <c r="B4" s="3"/>
      <c r="C4" s="8"/>
      <c r="D4" s="8"/>
      <c r="E4" s="8"/>
      <c r="F4" s="11">
        <v>4346000</v>
      </c>
    </row>
    <row r="5" spans="1:8">
      <c r="A5" s="24" t="s">
        <v>48</v>
      </c>
      <c r="B5" s="4" t="s">
        <v>17</v>
      </c>
      <c r="C5" s="9">
        <v>2000000</v>
      </c>
      <c r="D5" s="9"/>
      <c r="E5" s="10"/>
      <c r="F5" s="11">
        <f>F4+C5+D5-E5</f>
        <v>6346000</v>
      </c>
    </row>
    <row r="6" spans="1:8">
      <c r="A6" s="24" t="s">
        <v>49</v>
      </c>
      <c r="B6" s="4" t="s">
        <v>18</v>
      </c>
      <c r="C6" s="9">
        <v>2500000</v>
      </c>
      <c r="D6" s="9"/>
      <c r="E6" s="10"/>
      <c r="F6" s="11">
        <f t="shared" ref="F6:F44" si="0">F5+C6+D6-E6</f>
        <v>8846000</v>
      </c>
    </row>
    <row r="7" spans="1:8">
      <c r="A7" s="24" t="s">
        <v>49</v>
      </c>
      <c r="B7" s="4" t="s">
        <v>19</v>
      </c>
      <c r="C7" s="9">
        <v>200000</v>
      </c>
      <c r="D7" s="9"/>
      <c r="E7" s="10"/>
      <c r="F7" s="11">
        <f t="shared" si="0"/>
        <v>9046000</v>
      </c>
    </row>
    <row r="8" spans="1:8">
      <c r="A8" s="24" t="s">
        <v>51</v>
      </c>
      <c r="B8" s="4" t="s">
        <v>50</v>
      </c>
      <c r="C8" s="9">
        <v>1000000</v>
      </c>
      <c r="D8" s="9"/>
      <c r="E8" s="10"/>
      <c r="F8" s="11">
        <f t="shared" si="0"/>
        <v>10046000</v>
      </c>
    </row>
    <row r="9" spans="1:8">
      <c r="A9" s="5" t="s">
        <v>52</v>
      </c>
      <c r="B9" s="6" t="s">
        <v>53</v>
      </c>
      <c r="C9" s="9"/>
      <c r="D9" s="9"/>
      <c r="E9" s="10">
        <v>560000</v>
      </c>
      <c r="F9" s="11">
        <f t="shared" si="0"/>
        <v>9486000</v>
      </c>
    </row>
    <row r="10" spans="1:8">
      <c r="A10" s="5"/>
      <c r="B10" s="6" t="s">
        <v>30</v>
      </c>
      <c r="C10" s="9"/>
      <c r="D10" s="9"/>
      <c r="E10" s="10">
        <v>720000</v>
      </c>
      <c r="F10" s="11">
        <f t="shared" si="0"/>
        <v>8766000</v>
      </c>
      <c r="G10" s="25"/>
    </row>
    <row r="11" spans="1:8">
      <c r="A11" s="5"/>
      <c r="B11" s="6" t="s">
        <v>7</v>
      </c>
      <c r="C11" s="9"/>
      <c r="D11" s="9"/>
      <c r="E11" s="10">
        <v>40000</v>
      </c>
      <c r="F11" s="11">
        <f t="shared" si="0"/>
        <v>8726000</v>
      </c>
    </row>
    <row r="12" spans="1:8">
      <c r="A12" s="5"/>
      <c r="B12" s="6" t="s">
        <v>8</v>
      </c>
      <c r="C12" s="9"/>
      <c r="D12" s="9"/>
      <c r="E12" s="10">
        <v>30000</v>
      </c>
      <c r="F12" s="11">
        <f t="shared" si="0"/>
        <v>8696000</v>
      </c>
    </row>
    <row r="13" spans="1:8">
      <c r="A13" s="5"/>
      <c r="B13" s="6" t="s">
        <v>32</v>
      </c>
      <c r="C13" s="9"/>
      <c r="D13" s="9"/>
      <c r="E13" s="10">
        <v>60000</v>
      </c>
      <c r="F13" s="11">
        <f t="shared" si="0"/>
        <v>8636000</v>
      </c>
      <c r="H13" s="25"/>
    </row>
    <row r="14" spans="1:8">
      <c r="A14" s="5"/>
      <c r="B14" s="6" t="s">
        <v>9</v>
      </c>
      <c r="C14" s="9"/>
      <c r="D14" s="9"/>
      <c r="E14" s="10">
        <v>490000</v>
      </c>
      <c r="F14" s="11">
        <f t="shared" si="0"/>
        <v>8146000</v>
      </c>
    </row>
    <row r="15" spans="1:8" ht="15.75">
      <c r="A15" s="5"/>
      <c r="B15" s="6" t="s">
        <v>10</v>
      </c>
      <c r="C15" s="9"/>
      <c r="D15" s="9"/>
      <c r="E15" s="10">
        <v>10000</v>
      </c>
      <c r="F15" s="11">
        <f t="shared" si="0"/>
        <v>8136000</v>
      </c>
    </row>
    <row r="16" spans="1:8">
      <c r="A16" s="5"/>
      <c r="B16" s="6" t="s">
        <v>11</v>
      </c>
      <c r="C16" s="9"/>
      <c r="D16" s="9"/>
      <c r="E16" s="10">
        <v>280000</v>
      </c>
      <c r="F16" s="11">
        <f t="shared" si="0"/>
        <v>7856000</v>
      </c>
    </row>
    <row r="17" spans="1:8">
      <c r="A17" s="5"/>
      <c r="B17" s="6" t="s">
        <v>12</v>
      </c>
      <c r="C17" s="9"/>
      <c r="D17" s="9"/>
      <c r="E17" s="10">
        <v>0</v>
      </c>
      <c r="F17" s="11">
        <f t="shared" si="0"/>
        <v>7856000</v>
      </c>
    </row>
    <row r="18" spans="1:8">
      <c r="A18" s="5" t="s">
        <v>54</v>
      </c>
      <c r="B18" s="6" t="s">
        <v>55</v>
      </c>
      <c r="C18" s="9"/>
      <c r="D18" s="9"/>
      <c r="E18" s="10">
        <v>520000</v>
      </c>
      <c r="F18" s="11">
        <f t="shared" si="0"/>
        <v>7336000</v>
      </c>
      <c r="H18" s="25"/>
    </row>
    <row r="19" spans="1:8">
      <c r="A19" s="5"/>
      <c r="B19" s="6" t="s">
        <v>30</v>
      </c>
      <c r="C19" s="9"/>
      <c r="D19" s="9"/>
      <c r="E19" s="10">
        <v>720000</v>
      </c>
      <c r="F19" s="11">
        <f t="shared" si="0"/>
        <v>6616000</v>
      </c>
      <c r="G19" s="25"/>
    </row>
    <row r="20" spans="1:8">
      <c r="A20" s="5"/>
      <c r="B20" s="6" t="s">
        <v>13</v>
      </c>
      <c r="C20" s="9"/>
      <c r="D20" s="9"/>
      <c r="E20" s="10">
        <v>20000</v>
      </c>
      <c r="F20" s="11">
        <f t="shared" si="0"/>
        <v>6596000</v>
      </c>
    </row>
    <row r="21" spans="1:8">
      <c r="A21" s="5"/>
      <c r="B21" s="6" t="s">
        <v>8</v>
      </c>
      <c r="C21" s="9"/>
      <c r="D21" s="9"/>
      <c r="E21" s="10">
        <v>30000</v>
      </c>
      <c r="F21" s="11">
        <f t="shared" si="0"/>
        <v>6566000</v>
      </c>
    </row>
    <row r="22" spans="1:8">
      <c r="A22" s="5"/>
      <c r="B22" s="6" t="s">
        <v>35</v>
      </c>
      <c r="C22" s="9"/>
      <c r="D22" s="9"/>
      <c r="E22" s="10">
        <v>40000</v>
      </c>
      <c r="F22" s="11">
        <f t="shared" si="0"/>
        <v>6526000</v>
      </c>
    </row>
    <row r="23" spans="1:8">
      <c r="A23" s="5"/>
      <c r="B23" s="6" t="s">
        <v>12</v>
      </c>
      <c r="C23" s="9"/>
      <c r="D23" s="9"/>
      <c r="E23" s="10">
        <v>0</v>
      </c>
      <c r="F23" s="11">
        <f t="shared" si="0"/>
        <v>6526000</v>
      </c>
    </row>
    <row r="24" spans="1:8">
      <c r="A24" s="5" t="s">
        <v>56</v>
      </c>
      <c r="B24" s="6" t="s">
        <v>57</v>
      </c>
      <c r="C24" s="9"/>
      <c r="D24" s="9"/>
      <c r="E24" s="10">
        <v>480000</v>
      </c>
      <c r="F24" s="11">
        <f t="shared" si="0"/>
        <v>6046000</v>
      </c>
    </row>
    <row r="25" spans="1:8">
      <c r="A25" s="5"/>
      <c r="B25" s="6" t="s">
        <v>30</v>
      </c>
      <c r="C25" s="9"/>
      <c r="D25" s="9"/>
      <c r="E25" s="10">
        <v>720000</v>
      </c>
      <c r="F25" s="11">
        <f t="shared" si="0"/>
        <v>5326000</v>
      </c>
      <c r="G25" s="25"/>
    </row>
    <row r="26" spans="1:8">
      <c r="A26" s="5"/>
      <c r="B26" s="6" t="s">
        <v>13</v>
      </c>
      <c r="C26" s="9"/>
      <c r="D26" s="9"/>
      <c r="E26" s="10">
        <v>20000</v>
      </c>
      <c r="F26" s="11">
        <f t="shared" si="0"/>
        <v>5306000</v>
      </c>
    </row>
    <row r="27" spans="1:8">
      <c r="A27" s="5"/>
      <c r="B27" s="6" t="s">
        <v>8</v>
      </c>
      <c r="C27" s="9"/>
      <c r="D27" s="9"/>
      <c r="E27" s="10">
        <v>30000</v>
      </c>
      <c r="F27" s="11">
        <f t="shared" si="0"/>
        <v>5276000</v>
      </c>
      <c r="H27" s="25"/>
    </row>
    <row r="28" spans="1:8">
      <c r="A28" s="5"/>
      <c r="B28" s="6" t="s">
        <v>35</v>
      </c>
      <c r="C28" s="9"/>
      <c r="D28" s="9"/>
      <c r="E28" s="10">
        <v>40000</v>
      </c>
      <c r="F28" s="11">
        <f t="shared" si="0"/>
        <v>5236000</v>
      </c>
    </row>
    <row r="29" spans="1:8">
      <c r="A29" s="5"/>
      <c r="B29" s="6" t="s">
        <v>42</v>
      </c>
      <c r="C29" s="9"/>
      <c r="D29" s="9"/>
      <c r="E29" s="10">
        <v>36000</v>
      </c>
      <c r="F29" s="11">
        <f t="shared" si="0"/>
        <v>5200000</v>
      </c>
    </row>
    <row r="30" spans="1:8">
      <c r="A30" s="5"/>
      <c r="B30" s="6" t="s">
        <v>38</v>
      </c>
      <c r="C30" s="9"/>
      <c r="D30" s="9"/>
      <c r="E30" s="10">
        <v>26000</v>
      </c>
      <c r="F30" s="11">
        <f t="shared" si="0"/>
        <v>5174000</v>
      </c>
    </row>
    <row r="31" spans="1:8">
      <c r="A31" s="5"/>
      <c r="B31" s="6" t="s">
        <v>12</v>
      </c>
      <c r="C31" s="9"/>
      <c r="D31" s="9"/>
      <c r="E31" s="10">
        <v>0</v>
      </c>
      <c r="F31" s="11">
        <f t="shared" si="0"/>
        <v>5174000</v>
      </c>
    </row>
    <row r="32" spans="1:8">
      <c r="A32" s="5" t="s">
        <v>58</v>
      </c>
      <c r="B32" s="6" t="s">
        <v>40</v>
      </c>
      <c r="C32" s="9"/>
      <c r="D32" s="9"/>
      <c r="E32" s="10">
        <v>540000</v>
      </c>
      <c r="F32" s="11">
        <f t="shared" si="0"/>
        <v>4634000</v>
      </c>
    </row>
    <row r="33" spans="1:7">
      <c r="A33" s="5"/>
      <c r="B33" s="6" t="s">
        <v>30</v>
      </c>
      <c r="C33" s="9"/>
      <c r="D33" s="9"/>
      <c r="E33" s="10">
        <v>720000</v>
      </c>
      <c r="F33" s="11">
        <f t="shared" si="0"/>
        <v>3914000</v>
      </c>
      <c r="G33" s="25"/>
    </row>
    <row r="34" spans="1:7">
      <c r="A34" s="5"/>
      <c r="B34" s="6" t="s">
        <v>41</v>
      </c>
      <c r="C34" s="9"/>
      <c r="D34" s="9"/>
      <c r="E34" s="10">
        <v>40000</v>
      </c>
      <c r="F34" s="11">
        <f t="shared" si="0"/>
        <v>3874000</v>
      </c>
    </row>
    <row r="35" spans="1:7">
      <c r="A35" s="5"/>
      <c r="B35" s="6" t="s">
        <v>8</v>
      </c>
      <c r="C35" s="9"/>
      <c r="D35" s="9"/>
      <c r="E35" s="10">
        <v>30000</v>
      </c>
      <c r="F35" s="11">
        <f t="shared" si="0"/>
        <v>3844000</v>
      </c>
    </row>
    <row r="36" spans="1:7">
      <c r="A36" s="5"/>
      <c r="B36" s="6" t="s">
        <v>13</v>
      </c>
      <c r="C36" s="9"/>
      <c r="D36" s="9"/>
      <c r="E36" s="10">
        <v>20000</v>
      </c>
      <c r="F36" s="11">
        <f t="shared" si="0"/>
        <v>3824000</v>
      </c>
    </row>
    <row r="37" spans="1:7">
      <c r="A37" s="5"/>
      <c r="B37" s="6" t="s">
        <v>15</v>
      </c>
      <c r="C37" s="9"/>
      <c r="D37" s="9"/>
      <c r="E37" s="10">
        <v>40000</v>
      </c>
      <c r="F37" s="11">
        <f t="shared" si="0"/>
        <v>3784000</v>
      </c>
    </row>
    <row r="38" spans="1:7">
      <c r="A38" s="5"/>
      <c r="B38" s="6" t="s">
        <v>12</v>
      </c>
      <c r="C38" s="9"/>
      <c r="D38" s="9"/>
      <c r="E38" s="10">
        <v>0</v>
      </c>
      <c r="F38" s="11">
        <f t="shared" si="0"/>
        <v>3784000</v>
      </c>
      <c r="G38" s="25"/>
    </row>
    <row r="39" spans="1:7" ht="15.75">
      <c r="A39" s="5" t="s">
        <v>59</v>
      </c>
      <c r="B39" s="6" t="s">
        <v>60</v>
      </c>
      <c r="C39" s="9"/>
      <c r="D39" s="9"/>
      <c r="E39" s="12">
        <v>480000</v>
      </c>
      <c r="F39" s="11">
        <f t="shared" si="0"/>
        <v>3304000</v>
      </c>
    </row>
    <row r="40" spans="1:7" ht="15.75">
      <c r="A40" s="5"/>
      <c r="B40" s="6" t="s">
        <v>30</v>
      </c>
      <c r="C40" s="9"/>
      <c r="D40" s="9"/>
      <c r="E40" s="10">
        <v>720000</v>
      </c>
      <c r="F40" s="11">
        <f t="shared" si="0"/>
        <v>2584000</v>
      </c>
    </row>
    <row r="41" spans="1:7" ht="15.75">
      <c r="A41" s="5"/>
      <c r="B41" s="6" t="s">
        <v>41</v>
      </c>
      <c r="C41" s="9"/>
      <c r="D41" s="9"/>
      <c r="E41" s="12">
        <v>40000</v>
      </c>
      <c r="F41" s="11">
        <f t="shared" si="0"/>
        <v>2544000</v>
      </c>
    </row>
    <row r="42" spans="1:7" ht="15.75">
      <c r="A42" s="5"/>
      <c r="B42" s="6" t="s">
        <v>8</v>
      </c>
      <c r="C42" s="9"/>
      <c r="D42" s="9"/>
      <c r="E42" s="12">
        <v>30000</v>
      </c>
      <c r="F42" s="11">
        <f t="shared" si="0"/>
        <v>2514000</v>
      </c>
    </row>
    <row r="43" spans="1:7" ht="15.75">
      <c r="A43" s="5"/>
      <c r="B43" s="6" t="s">
        <v>13</v>
      </c>
      <c r="C43" s="9"/>
      <c r="D43" s="9"/>
      <c r="E43" s="12">
        <v>20000</v>
      </c>
      <c r="F43" s="11">
        <f t="shared" si="0"/>
        <v>2494000</v>
      </c>
    </row>
    <row r="44" spans="1:7" ht="15.75">
      <c r="A44" s="5"/>
      <c r="B44" s="6" t="s">
        <v>12</v>
      </c>
      <c r="C44" s="9"/>
      <c r="D44" s="9"/>
      <c r="E44" s="12"/>
      <c r="F44" s="11">
        <f t="shared" si="0"/>
        <v>2494000</v>
      </c>
    </row>
    <row r="45" spans="1:7">
      <c r="A45" s="1" t="s">
        <v>61</v>
      </c>
      <c r="B45" s="1"/>
      <c r="C45" s="11">
        <f>SUM(C5:C44)</f>
        <v>5700000</v>
      </c>
      <c r="D45" s="11">
        <f>SUM(D5:D44)</f>
        <v>0</v>
      </c>
      <c r="E45" s="18">
        <f>SUM(E5:E44)</f>
        <v>7552000</v>
      </c>
      <c r="F45" s="26">
        <f>F4+C46-E45</f>
        <v>2494000</v>
      </c>
    </row>
    <row r="46" spans="1:7">
      <c r="A46" s="20" t="s">
        <v>62</v>
      </c>
      <c r="B46" s="21"/>
      <c r="C46" s="22">
        <f>C45+D45</f>
        <v>5700000</v>
      </c>
      <c r="D46" s="23"/>
      <c r="E46" s="19"/>
      <c r="F46" s="27"/>
    </row>
  </sheetData>
  <mergeCells count="6">
    <mergeCell ref="A1:F1"/>
    <mergeCell ref="C2:D2"/>
    <mergeCell ref="E45:E46"/>
    <mergeCell ref="F45:F46"/>
    <mergeCell ref="A46:B46"/>
    <mergeCell ref="C46: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T7.2020</vt:lpstr>
      <vt:lpstr>T8.2020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2020-09-04T10:47:28Z</dcterms:created>
  <dcterms:modified xsi:type="dcterms:W3CDTF">2020-09-04T13:22:40Z</dcterms:modified>
</cp:coreProperties>
</file>