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.ADMINISTRATOR\Desktop\"/>
    </mc:Choice>
  </mc:AlternateContent>
  <bookViews>
    <workbookView xWindow="0" yWindow="0" windowWidth="15270" windowHeight="4605"/>
  </bookViews>
  <sheets>
    <sheet name="T5-2020" sheetId="1" r:id="rId1"/>
    <sheet name="T6-2020" sheetId="2" r:id="rId2"/>
    <sheet name="T7-2020" sheetId="3" r:id="rId3"/>
    <sheet name="T8-2020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4" l="1"/>
  <c r="F6" i="4" s="1"/>
  <c r="F7" i="4" s="1"/>
  <c r="F8" i="4" s="1"/>
  <c r="F9" i="4" s="1"/>
  <c r="F10" i="4" s="1"/>
  <c r="F11" i="4" s="1"/>
  <c r="F12" i="4" s="1"/>
  <c r="F13" i="4" s="1"/>
  <c r="F14" i="4" s="1"/>
  <c r="F15" i="4" s="1"/>
  <c r="F16" i="4" s="1"/>
  <c r="F17" i="4" s="1"/>
  <c r="F18" i="4" s="1"/>
  <c r="F19" i="4" s="1"/>
  <c r="F20" i="4" s="1"/>
  <c r="F21" i="4" s="1"/>
  <c r="F22" i="4" s="1"/>
  <c r="F23" i="4" s="1"/>
  <c r="F24" i="4" s="1"/>
  <c r="F25" i="4" s="1"/>
  <c r="F26" i="4" s="1"/>
  <c r="F27" i="4" s="1"/>
  <c r="F28" i="4" s="1"/>
  <c r="I10" i="4"/>
  <c r="E29" i="4"/>
  <c r="D29" i="4"/>
  <c r="C29" i="4"/>
  <c r="C30" i="4" s="1"/>
  <c r="I9" i="4"/>
  <c r="I8" i="4"/>
  <c r="F37" i="3"/>
  <c r="F5" i="3"/>
  <c r="F6" i="3" s="1"/>
  <c r="F7" i="3" s="1"/>
  <c r="F8" i="3" s="1"/>
  <c r="F9" i="3" s="1"/>
  <c r="F10" i="3" s="1"/>
  <c r="F11" i="3" s="1"/>
  <c r="F12" i="3" s="1"/>
  <c r="F13" i="3" s="1"/>
  <c r="F14" i="3" s="1"/>
  <c r="F15" i="3" s="1"/>
  <c r="F16" i="3" s="1"/>
  <c r="F17" i="3" s="1"/>
  <c r="F18" i="3" s="1"/>
  <c r="F19" i="3" s="1"/>
  <c r="F20" i="3" s="1"/>
  <c r="F21" i="3" s="1"/>
  <c r="F22" i="3" s="1"/>
  <c r="F23" i="3" s="1"/>
  <c r="F24" i="3" s="1"/>
  <c r="F25" i="3" s="1"/>
  <c r="F26" i="3" s="1"/>
  <c r="F27" i="3" s="1"/>
  <c r="F28" i="3" s="1"/>
  <c r="F29" i="3" s="1"/>
  <c r="F30" i="3" s="1"/>
  <c r="F31" i="3" s="1"/>
  <c r="F32" i="3" s="1"/>
  <c r="F33" i="3" s="1"/>
  <c r="F34" i="3" s="1"/>
  <c r="F35" i="3" s="1"/>
  <c r="F36" i="3" s="1"/>
  <c r="I12" i="3"/>
  <c r="I11" i="3"/>
  <c r="I10" i="3"/>
  <c r="I9" i="3"/>
  <c r="E37" i="3"/>
  <c r="D37" i="3"/>
  <c r="C37" i="3"/>
  <c r="C38" i="3" s="1"/>
  <c r="F33" i="2"/>
  <c r="F5" i="2"/>
  <c r="F6" i="2" s="1"/>
  <c r="F7" i="2" s="1"/>
  <c r="F8" i="2" s="1"/>
  <c r="F9" i="2" s="1"/>
  <c r="F10" i="2" s="1"/>
  <c r="F11" i="2" s="1"/>
  <c r="F12" i="2" s="1"/>
  <c r="F13" i="2" s="1"/>
  <c r="F14" i="2" s="1"/>
  <c r="F15" i="2" s="1"/>
  <c r="F16" i="2" s="1"/>
  <c r="F17" i="2" s="1"/>
  <c r="F18" i="2" s="1"/>
  <c r="F19" i="2" s="1"/>
  <c r="F20" i="2" s="1"/>
  <c r="F21" i="2" s="1"/>
  <c r="F22" i="2" s="1"/>
  <c r="F23" i="2" s="1"/>
  <c r="F24" i="2" s="1"/>
  <c r="F25" i="2" s="1"/>
  <c r="F26" i="2" s="1"/>
  <c r="F27" i="2" s="1"/>
  <c r="F28" i="2" s="1"/>
  <c r="F29" i="2" s="1"/>
  <c r="F30" i="2" s="1"/>
  <c r="F31" i="2" s="1"/>
  <c r="F32" i="2" s="1"/>
  <c r="I11" i="2"/>
  <c r="E33" i="2"/>
  <c r="I10" i="2"/>
  <c r="I9" i="2"/>
  <c r="I8" i="2"/>
  <c r="D33" i="2"/>
  <c r="C33" i="2"/>
  <c r="C34" i="2" s="1"/>
  <c r="F7" i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5" i="1"/>
  <c r="E22" i="1"/>
  <c r="D22" i="1"/>
  <c r="I10" i="1"/>
  <c r="I9" i="1"/>
  <c r="C22" i="1"/>
  <c r="F29" i="4" l="1"/>
  <c r="C23" i="1"/>
  <c r="F22" i="1" s="1"/>
</calcChain>
</file>

<file path=xl/sharedStrings.xml><?xml version="1.0" encoding="utf-8"?>
<sst xmlns="http://schemas.openxmlformats.org/spreadsheetml/2006/main" count="174" uniqueCount="74">
  <si>
    <t>Ngày</t>
  </si>
  <si>
    <t>Chi tiết</t>
  </si>
  <si>
    <t>Thu</t>
  </si>
  <si>
    <t>Chi</t>
  </si>
  <si>
    <t>Tồn</t>
  </si>
  <si>
    <t>CMTX</t>
  </si>
  <si>
    <t>CMKTX</t>
  </si>
  <si>
    <t>Chị Giang Cẩm Bùi</t>
  </si>
  <si>
    <t>BÁO CÁO THU CHI NỒI CHÁO HÀ TĨNH THÁNG 05/2020</t>
  </si>
  <si>
    <t>Tồn tháng 04/2020</t>
  </si>
  <si>
    <t>MTQ ở Hà Tĩnh</t>
  </si>
  <si>
    <t>Tuần 4 (24/05)</t>
  </si>
  <si>
    <t>Thịt 5,5kg</t>
  </si>
  <si>
    <t>Cà rốt</t>
  </si>
  <si>
    <t>Hành tím</t>
  </si>
  <si>
    <t>Hành ngò</t>
  </si>
  <si>
    <t xml:space="preserve">Mồng tơi </t>
  </si>
  <si>
    <t>Bình ga</t>
  </si>
  <si>
    <t>T4: 24/05</t>
  </si>
  <si>
    <t>Tuần 5 (31/05)</t>
  </si>
  <si>
    <t>Bí đỏ</t>
  </si>
  <si>
    <t>T5: 31/05</t>
  </si>
  <si>
    <t>Mua can dầu ăn 30c x 12,000</t>
  </si>
  <si>
    <t>Tổng tháng 05/2020</t>
  </si>
  <si>
    <t>Tồn cuối tháng 05/2020</t>
  </si>
  <si>
    <t>Tiền xe chở gạo</t>
  </si>
  <si>
    <t>BÁO CÁO THU CHI NỒI CHÁO HÀ TĨNH THÁNG 06/2020</t>
  </si>
  <si>
    <t>Tồn tháng 05/2020</t>
  </si>
  <si>
    <t>Anh Nguyen và Nguyen Tinh</t>
  </si>
  <si>
    <t>Tuần 1 (07/06)</t>
  </si>
  <si>
    <t>Hạt nêm</t>
  </si>
  <si>
    <t>T1: 07/06</t>
  </si>
  <si>
    <t>Tuần 2 (14/06)</t>
  </si>
  <si>
    <t>T2: 14/06</t>
  </si>
  <si>
    <t>Tuần 3 (21/06)</t>
  </si>
  <si>
    <t>Bột ngọt</t>
  </si>
  <si>
    <t>Bao tay</t>
  </si>
  <si>
    <t>T3:21/06</t>
  </si>
  <si>
    <t>T4:28/06</t>
  </si>
  <si>
    <t>Tuần 4 (28/06)</t>
  </si>
  <si>
    <t>Tổng tháng 06/2020</t>
  </si>
  <si>
    <t>Tồn cuối tháng 06/2020</t>
  </si>
  <si>
    <t>Xe chở hàng 2 chuyến</t>
  </si>
  <si>
    <t>BÁO CÁO THU CHI NỒI CHÁO HÀ TĨNH THÁNG 07/2020</t>
  </si>
  <si>
    <t>Tồn tháng 06/2020</t>
  </si>
  <si>
    <t>01/07</t>
  </si>
  <si>
    <t>31/07</t>
  </si>
  <si>
    <t>Bác Lự, Cụ Nhân, Cụ Định, Cụ Tư</t>
  </si>
  <si>
    <t>Tuần 1 (05/07)</t>
  </si>
  <si>
    <t>T1: 05/07</t>
  </si>
  <si>
    <t>Dầu ăn 2l</t>
  </si>
  <si>
    <t>Tuần 2 (12/07)</t>
  </si>
  <si>
    <t>Tuần 3 (19/07)</t>
  </si>
  <si>
    <t>T2: 12/07</t>
  </si>
  <si>
    <t>T3:19/07</t>
  </si>
  <si>
    <t>T4:26/07</t>
  </si>
  <si>
    <t>Nước mắm 2l</t>
  </si>
  <si>
    <t>Tuần 4 (26/07)</t>
  </si>
  <si>
    <t>Tổng tháng 07/2020</t>
  </si>
  <si>
    <t>Tồn cuối tháng 07/2020</t>
  </si>
  <si>
    <t>BÁO CÁO THU CHI NỒI CHÁO HÀ TĨNH THÁNG 08/2020</t>
  </si>
  <si>
    <t>Tồn tháng 07/2020</t>
  </si>
  <si>
    <t>02/08</t>
  </si>
  <si>
    <t>Tuần 1 (02/08)</t>
  </si>
  <si>
    <t>Dầu ăn 1l</t>
  </si>
  <si>
    <t>Tuần 2 (09/08)</t>
  </si>
  <si>
    <t>T1: 02/08</t>
  </si>
  <si>
    <t>T2: 09/08</t>
  </si>
  <si>
    <t>T3:16/08</t>
  </si>
  <si>
    <t>Tuần 3 (16/08)</t>
  </si>
  <si>
    <t>Khẩu trang 1 hộp</t>
  </si>
  <si>
    <t>Tổng tháng 08/2020</t>
  </si>
  <si>
    <t>Tồn cuối tháng 08/2020</t>
  </si>
  <si>
    <t>Cửa hàng Cong Manh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</si>
</sst>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_-* #,##0.00\ _₫_-;\-* #,##0.00\ _₫_-;_-* &quot;-&quot;??\ _₫_-;_-@_-"/>
    <numFmt numFmtId="166" formatCode="_(* #,##0_);_(* \(#,##0\);_(* &quot;-&quot;??_);_(@_)"/>
    <numFmt numFmtId="167" formatCode="[$-101042A]d\ mmmm\ yyyy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2"/>
      <color indexed="8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2"/>
      <name val="Times New Roman"/>
      <family val="1"/>
      <charset val="163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2" fillId="0" borderId="0"/>
    <xf numFmtId="165" fontId="4" fillId="0" borderId="0" applyFont="0" applyFill="0" applyBorder="0" applyAlignment="0" applyProtection="0"/>
  </cellStyleXfs>
  <cellXfs count="27">
    <xf numFmtId="0" fontId="0" fillId="0" borderId="0" xfId="0"/>
    <xf numFmtId="164" fontId="3" fillId="0" borderId="4" xfId="1" applyNumberFormat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166" fontId="3" fillId="0" borderId="4" xfId="2" applyNumberFormat="1" applyFont="1" applyBorder="1" applyAlignment="1">
      <alignment horizontal="center" vertical="center"/>
    </xf>
    <xf numFmtId="0" fontId="3" fillId="0" borderId="4" xfId="1" applyNumberFormat="1" applyFont="1" applyBorder="1" applyAlignment="1">
      <alignment horizontal="center" vertical="center"/>
    </xf>
    <xf numFmtId="167" fontId="3" fillId="3" borderId="4" xfId="1" applyNumberFormat="1" applyFont="1" applyFill="1" applyBorder="1" applyAlignment="1">
      <alignment horizontal="center" vertical="center"/>
    </xf>
    <xf numFmtId="166" fontId="3" fillId="4" borderId="4" xfId="2" applyNumberFormat="1" applyFont="1" applyFill="1" applyBorder="1" applyAlignment="1">
      <alignment vertical="center"/>
    </xf>
    <xf numFmtId="164" fontId="3" fillId="5" borderId="4" xfId="1" quotePrefix="1" applyNumberFormat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left" vertical="center"/>
    </xf>
    <xf numFmtId="166" fontId="6" fillId="5" borderId="4" xfId="2" applyNumberFormat="1" applyFont="1" applyFill="1" applyBorder="1" applyAlignment="1">
      <alignment horizontal="center" vertical="center"/>
    </xf>
    <xf numFmtId="166" fontId="3" fillId="0" borderId="4" xfId="2" applyNumberFormat="1" applyFont="1" applyBorder="1" applyAlignment="1">
      <alignment vertical="center"/>
    </xf>
    <xf numFmtId="166" fontId="6" fillId="5" borderId="5" xfId="2" applyNumberFormat="1" applyFont="1" applyFill="1" applyBorder="1" applyAlignment="1">
      <alignment horizontal="center" vertical="center"/>
    </xf>
    <xf numFmtId="166" fontId="0" fillId="0" borderId="0" xfId="0" applyNumberFormat="1"/>
    <xf numFmtId="0" fontId="1" fillId="0" borderId="0" xfId="0" applyFont="1" applyBorder="1"/>
    <xf numFmtId="0" fontId="1" fillId="9" borderId="4" xfId="0" applyFont="1" applyFill="1" applyBorder="1"/>
    <xf numFmtId="166" fontId="1" fillId="9" borderId="4" xfId="0" applyNumberFormat="1" applyFont="1" applyFill="1" applyBorder="1"/>
    <xf numFmtId="164" fontId="3" fillId="2" borderId="1" xfId="1" applyNumberFormat="1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/>
    </xf>
    <xf numFmtId="166" fontId="3" fillId="6" borderId="5" xfId="2" applyNumberFormat="1" applyFont="1" applyFill="1" applyBorder="1" applyAlignment="1">
      <alignment horizontal="center" vertical="center"/>
    </xf>
    <xf numFmtId="166" fontId="3" fillId="6" borderId="6" xfId="2" applyNumberFormat="1" applyFont="1" applyFill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164" fontId="3" fillId="0" borderId="3" xfId="1" applyNumberFormat="1" applyFont="1" applyBorder="1" applyAlignment="1">
      <alignment horizontal="center" vertical="center"/>
    </xf>
    <xf numFmtId="166" fontId="3" fillId="7" borderId="1" xfId="2" applyNumberFormat="1" applyFont="1" applyFill="1" applyBorder="1" applyAlignment="1">
      <alignment horizontal="center" vertical="center"/>
    </xf>
    <xf numFmtId="166" fontId="3" fillId="7" borderId="3" xfId="2" applyNumberFormat="1" applyFont="1" applyFill="1" applyBorder="1" applyAlignment="1">
      <alignment horizontal="center" vertical="center"/>
    </xf>
    <xf numFmtId="166" fontId="3" fillId="8" borderId="5" xfId="2" applyNumberFormat="1" applyFont="1" applyFill="1" applyBorder="1" applyAlignment="1">
      <alignment horizontal="center" vertical="center"/>
    </xf>
    <xf numFmtId="166" fontId="3" fillId="8" borderId="6" xfId="2" applyNumberFormat="1" applyFont="1" applyFill="1" applyBorder="1" applyAlignment="1">
      <alignment horizontal="center" vertical="center"/>
    </xf>
  </cellXfs>
  <cellStyles count="3"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topLeftCell="A2" workbookViewId="0">
      <selection activeCell="D8" sqref="D8"/>
    </sheetView>
  </sheetViews>
  <sheetFormatPr defaultRowHeight="15" x14ac:dyDescent="0.25"/>
  <cols>
    <col min="1" max="1" width="22.42578125" customWidth="1"/>
    <col min="2" max="2" width="31" customWidth="1"/>
    <col min="3" max="3" width="18" customWidth="1"/>
    <col min="4" max="4" width="17.85546875" customWidth="1"/>
    <col min="5" max="5" width="17.5703125" customWidth="1"/>
    <col min="6" max="6" width="19.5703125" customWidth="1"/>
    <col min="9" max="9" width="10.5703125" bestFit="1" customWidth="1"/>
  </cols>
  <sheetData>
    <row r="1" spans="1:9" ht="30.75" customHeight="1" x14ac:dyDescent="0.25">
      <c r="A1" s="16" t="s">
        <v>8</v>
      </c>
      <c r="B1" s="17"/>
      <c r="C1" s="17"/>
      <c r="D1" s="17"/>
      <c r="E1" s="17"/>
      <c r="F1" s="18"/>
    </row>
    <row r="2" spans="1:9" ht="15.75" x14ac:dyDescent="0.25">
      <c r="A2" s="1" t="s">
        <v>0</v>
      </c>
      <c r="B2" s="2" t="s">
        <v>1</v>
      </c>
      <c r="C2" s="3" t="s">
        <v>2</v>
      </c>
      <c r="D2" s="3"/>
      <c r="E2" s="3" t="s">
        <v>3</v>
      </c>
      <c r="F2" s="4" t="s">
        <v>4</v>
      </c>
    </row>
    <row r="3" spans="1:9" ht="15.75" x14ac:dyDescent="0.25">
      <c r="A3" s="1"/>
      <c r="B3" s="2"/>
      <c r="C3" s="3" t="s">
        <v>5</v>
      </c>
      <c r="D3" s="3" t="s">
        <v>6</v>
      </c>
      <c r="E3" s="3"/>
      <c r="F3" s="4"/>
    </row>
    <row r="4" spans="1:9" ht="15.75" x14ac:dyDescent="0.25">
      <c r="A4" s="5" t="s">
        <v>9</v>
      </c>
      <c r="B4" s="5"/>
      <c r="C4" s="5"/>
      <c r="D4" s="5"/>
      <c r="E4" s="5"/>
      <c r="F4" s="6">
        <v>23677300</v>
      </c>
    </row>
    <row r="5" spans="1:9" ht="15.75" x14ac:dyDescent="0.25">
      <c r="A5" s="7"/>
      <c r="B5" s="8" t="s">
        <v>10</v>
      </c>
      <c r="C5" s="9"/>
      <c r="D5" s="9">
        <v>1200000</v>
      </c>
      <c r="E5" s="9"/>
      <c r="F5" s="10">
        <f>F4+C5+D5-E5</f>
        <v>24877300</v>
      </c>
    </row>
    <row r="6" spans="1:9" ht="15.75" x14ac:dyDescent="0.25">
      <c r="A6" s="7"/>
      <c r="B6" s="8" t="s">
        <v>73</v>
      </c>
      <c r="C6" s="9"/>
      <c r="D6" s="9">
        <v>300000</v>
      </c>
      <c r="E6" s="9"/>
      <c r="F6" s="10"/>
    </row>
    <row r="7" spans="1:9" ht="15.75" x14ac:dyDescent="0.25">
      <c r="A7" s="7" t="s">
        <v>11</v>
      </c>
      <c r="B7" s="8" t="s">
        <v>12</v>
      </c>
      <c r="C7" s="9"/>
      <c r="D7" s="9"/>
      <c r="E7" s="9">
        <v>990000</v>
      </c>
      <c r="F7" s="10">
        <f>F5+C7+D7-E7</f>
        <v>23887300</v>
      </c>
    </row>
    <row r="8" spans="1:9" ht="15.75" x14ac:dyDescent="0.25">
      <c r="A8" s="7"/>
      <c r="B8" s="8" t="s">
        <v>20</v>
      </c>
      <c r="C8" s="9"/>
      <c r="D8" s="9"/>
      <c r="E8" s="11">
        <v>100000</v>
      </c>
      <c r="F8" s="10">
        <f t="shared" ref="F8:F21" si="0">F7+C8+D8-E8</f>
        <v>23787300</v>
      </c>
      <c r="H8" s="13"/>
      <c r="I8" s="13"/>
    </row>
    <row r="9" spans="1:9" ht="15.75" x14ac:dyDescent="0.25">
      <c r="A9" s="7"/>
      <c r="B9" s="8" t="s">
        <v>13</v>
      </c>
      <c r="C9" s="9"/>
      <c r="D9" s="9"/>
      <c r="E9" s="11">
        <v>40000</v>
      </c>
      <c r="F9" s="10">
        <f t="shared" si="0"/>
        <v>23747300</v>
      </c>
      <c r="H9" s="14" t="s">
        <v>18</v>
      </c>
      <c r="I9" s="15">
        <f>SUM(E5:E13)</f>
        <v>1455000</v>
      </c>
    </row>
    <row r="10" spans="1:9" ht="15.75" x14ac:dyDescent="0.25">
      <c r="A10" s="7"/>
      <c r="B10" s="8" t="s">
        <v>14</v>
      </c>
      <c r="C10" s="9"/>
      <c r="D10" s="9"/>
      <c r="E10" s="11">
        <v>10000</v>
      </c>
      <c r="F10" s="10">
        <f t="shared" si="0"/>
        <v>23737300</v>
      </c>
      <c r="H10" s="14" t="s">
        <v>21</v>
      </c>
      <c r="I10" s="15">
        <f>SUM(E14:E19)</f>
        <v>1160000</v>
      </c>
    </row>
    <row r="11" spans="1:9" ht="15.75" x14ac:dyDescent="0.25">
      <c r="A11" s="7"/>
      <c r="B11" s="8" t="s">
        <v>15</v>
      </c>
      <c r="C11" s="9"/>
      <c r="D11" s="9"/>
      <c r="E11" s="11">
        <v>15000</v>
      </c>
      <c r="F11" s="10">
        <f t="shared" si="0"/>
        <v>23722300</v>
      </c>
      <c r="I11" s="12"/>
    </row>
    <row r="12" spans="1:9" ht="15.75" x14ac:dyDescent="0.25">
      <c r="A12" s="7"/>
      <c r="B12" s="8" t="s">
        <v>16</v>
      </c>
      <c r="C12" s="9"/>
      <c r="D12" s="9"/>
      <c r="E12" s="11">
        <v>20000</v>
      </c>
      <c r="F12" s="10">
        <f t="shared" si="0"/>
        <v>23702300</v>
      </c>
    </row>
    <row r="13" spans="1:9" ht="15.75" x14ac:dyDescent="0.25">
      <c r="A13" s="7"/>
      <c r="B13" s="8" t="s">
        <v>17</v>
      </c>
      <c r="C13" s="9"/>
      <c r="D13" s="9"/>
      <c r="E13" s="11">
        <v>280000</v>
      </c>
      <c r="F13" s="10">
        <f t="shared" si="0"/>
        <v>23422300</v>
      </c>
    </row>
    <row r="14" spans="1:9" ht="15.75" x14ac:dyDescent="0.25">
      <c r="A14" s="7" t="s">
        <v>19</v>
      </c>
      <c r="B14" s="8" t="s">
        <v>12</v>
      </c>
      <c r="C14" s="9"/>
      <c r="D14" s="9"/>
      <c r="E14" s="9">
        <v>990000</v>
      </c>
      <c r="F14" s="10">
        <f t="shared" si="0"/>
        <v>22432300</v>
      </c>
    </row>
    <row r="15" spans="1:9" ht="15.75" x14ac:dyDescent="0.25">
      <c r="A15" s="7"/>
      <c r="B15" s="8" t="s">
        <v>20</v>
      </c>
      <c r="C15" s="9"/>
      <c r="D15" s="9"/>
      <c r="E15" s="11">
        <v>100000</v>
      </c>
      <c r="F15" s="10">
        <f t="shared" si="0"/>
        <v>22332300</v>
      </c>
    </row>
    <row r="16" spans="1:9" ht="15.75" x14ac:dyDescent="0.25">
      <c r="A16" s="7"/>
      <c r="B16" s="8" t="s">
        <v>13</v>
      </c>
      <c r="C16" s="9"/>
      <c r="D16" s="9"/>
      <c r="E16" s="11">
        <v>30000</v>
      </c>
      <c r="F16" s="10">
        <f t="shared" si="0"/>
        <v>22302300</v>
      </c>
    </row>
    <row r="17" spans="1:6" ht="15.75" x14ac:dyDescent="0.25">
      <c r="A17" s="7"/>
      <c r="B17" s="8" t="s">
        <v>14</v>
      </c>
      <c r="C17" s="9"/>
      <c r="D17" s="9"/>
      <c r="E17" s="11">
        <v>10000</v>
      </c>
      <c r="F17" s="10">
        <f t="shared" si="0"/>
        <v>22292300</v>
      </c>
    </row>
    <row r="18" spans="1:6" ht="15.75" x14ac:dyDescent="0.25">
      <c r="A18" s="7"/>
      <c r="B18" s="8" t="s">
        <v>15</v>
      </c>
      <c r="C18" s="9"/>
      <c r="D18" s="9"/>
      <c r="E18" s="11">
        <v>10000</v>
      </c>
      <c r="F18" s="10">
        <f t="shared" si="0"/>
        <v>22282300</v>
      </c>
    </row>
    <row r="19" spans="1:6" ht="15.75" x14ac:dyDescent="0.25">
      <c r="A19" s="7"/>
      <c r="B19" s="8" t="s">
        <v>16</v>
      </c>
      <c r="C19" s="9"/>
      <c r="D19" s="9"/>
      <c r="E19" s="11">
        <v>20000</v>
      </c>
      <c r="F19" s="10">
        <f t="shared" si="0"/>
        <v>22262300</v>
      </c>
    </row>
    <row r="20" spans="1:6" ht="15.75" x14ac:dyDescent="0.25">
      <c r="A20" s="7"/>
      <c r="B20" s="8" t="s">
        <v>22</v>
      </c>
      <c r="C20" s="9"/>
      <c r="D20" s="9"/>
      <c r="E20" s="11">
        <v>360000</v>
      </c>
      <c r="F20" s="10">
        <f t="shared" si="0"/>
        <v>21902300</v>
      </c>
    </row>
    <row r="21" spans="1:6" ht="15.75" x14ac:dyDescent="0.25">
      <c r="A21" s="7"/>
      <c r="B21" s="8" t="s">
        <v>25</v>
      </c>
      <c r="C21" s="9"/>
      <c r="D21" s="9"/>
      <c r="E21" s="11">
        <v>150000</v>
      </c>
      <c r="F21" s="10">
        <f t="shared" si="0"/>
        <v>21752300</v>
      </c>
    </row>
    <row r="22" spans="1:6" ht="15.75" x14ac:dyDescent="0.25">
      <c r="A22" s="1" t="s">
        <v>23</v>
      </c>
      <c r="B22" s="1"/>
      <c r="C22" s="10">
        <f>SUM(C5:C21)</f>
        <v>0</v>
      </c>
      <c r="D22" s="10">
        <f>SUM(D5:D21)</f>
        <v>1500000</v>
      </c>
      <c r="E22" s="19">
        <f>SUM(E5:E21)</f>
        <v>3125000</v>
      </c>
      <c r="F22" s="25">
        <f>F4+C23-E22</f>
        <v>22052300</v>
      </c>
    </row>
    <row r="23" spans="1:6" ht="15.75" x14ac:dyDescent="0.25">
      <c r="A23" s="21" t="s">
        <v>24</v>
      </c>
      <c r="B23" s="22"/>
      <c r="C23" s="23">
        <f>C22+D22</f>
        <v>1500000</v>
      </c>
      <c r="D23" s="24"/>
      <c r="E23" s="20"/>
      <c r="F23" s="26"/>
    </row>
  </sheetData>
  <mergeCells count="5">
    <mergeCell ref="A1:F1"/>
    <mergeCell ref="E22:E23"/>
    <mergeCell ref="A23:B23"/>
    <mergeCell ref="C23:D23"/>
    <mergeCell ref="F22:F2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opLeftCell="A13" workbookViewId="0">
      <selection activeCell="F33" sqref="F33:F34"/>
    </sheetView>
  </sheetViews>
  <sheetFormatPr defaultRowHeight="15" x14ac:dyDescent="0.25"/>
  <cols>
    <col min="1" max="1" width="22.42578125" customWidth="1"/>
    <col min="2" max="2" width="31" customWidth="1"/>
    <col min="3" max="3" width="18" customWidth="1"/>
    <col min="4" max="4" width="17.85546875" customWidth="1"/>
    <col min="5" max="5" width="17.5703125" customWidth="1"/>
    <col min="6" max="6" width="19.5703125" customWidth="1"/>
    <col min="9" max="9" width="10.5703125" bestFit="1" customWidth="1"/>
  </cols>
  <sheetData>
    <row r="1" spans="1:9" ht="30.75" customHeight="1" x14ac:dyDescent="0.25">
      <c r="A1" s="16" t="s">
        <v>26</v>
      </c>
      <c r="B1" s="17"/>
      <c r="C1" s="17"/>
      <c r="D1" s="17"/>
      <c r="E1" s="17"/>
      <c r="F1" s="18"/>
    </row>
    <row r="2" spans="1:9" ht="15.75" x14ac:dyDescent="0.25">
      <c r="A2" s="1" t="s">
        <v>0</v>
      </c>
      <c r="B2" s="2" t="s">
        <v>1</v>
      </c>
      <c r="C2" s="3" t="s">
        <v>2</v>
      </c>
      <c r="D2" s="3"/>
      <c r="E2" s="3" t="s">
        <v>3</v>
      </c>
      <c r="F2" s="4" t="s">
        <v>4</v>
      </c>
    </row>
    <row r="3" spans="1:9" ht="15.75" x14ac:dyDescent="0.25">
      <c r="A3" s="1"/>
      <c r="B3" s="2"/>
      <c r="C3" s="3" t="s">
        <v>5</v>
      </c>
      <c r="D3" s="3" t="s">
        <v>6</v>
      </c>
      <c r="E3" s="3"/>
      <c r="F3" s="4"/>
    </row>
    <row r="4" spans="1:9" ht="15.75" x14ac:dyDescent="0.25">
      <c r="A4" s="5" t="s">
        <v>27</v>
      </c>
      <c r="B4" s="5"/>
      <c r="C4" s="5"/>
      <c r="D4" s="5"/>
      <c r="E4" s="5"/>
      <c r="F4" s="6">
        <v>22052300</v>
      </c>
    </row>
    <row r="5" spans="1:9" ht="15.75" x14ac:dyDescent="0.25">
      <c r="A5" s="7"/>
      <c r="B5" s="8" t="s">
        <v>28</v>
      </c>
      <c r="C5" s="9"/>
      <c r="D5" s="9">
        <v>500000</v>
      </c>
      <c r="E5" s="9"/>
      <c r="F5" s="10">
        <f>F4+C5+D5-E5</f>
        <v>22552300</v>
      </c>
    </row>
    <row r="6" spans="1:9" ht="15.75" x14ac:dyDescent="0.25">
      <c r="A6" s="7" t="s">
        <v>29</v>
      </c>
      <c r="B6" s="8" t="s">
        <v>12</v>
      </c>
      <c r="C6" s="9"/>
      <c r="D6" s="9"/>
      <c r="E6" s="9">
        <v>990000</v>
      </c>
      <c r="F6" s="10">
        <f t="shared" ref="F6:F32" si="0">F5+C6+D6-E6</f>
        <v>21562300</v>
      </c>
    </row>
    <row r="7" spans="1:9" ht="15.75" x14ac:dyDescent="0.25">
      <c r="A7" s="7"/>
      <c r="B7" s="8" t="s">
        <v>20</v>
      </c>
      <c r="C7" s="9"/>
      <c r="D7" s="9"/>
      <c r="E7" s="11">
        <v>120000</v>
      </c>
      <c r="F7" s="10">
        <f t="shared" si="0"/>
        <v>21442300</v>
      </c>
    </row>
    <row r="8" spans="1:9" ht="15.75" x14ac:dyDescent="0.25">
      <c r="A8" s="7"/>
      <c r="B8" s="8" t="s">
        <v>13</v>
      </c>
      <c r="C8" s="9"/>
      <c r="D8" s="9"/>
      <c r="E8" s="11">
        <v>30000</v>
      </c>
      <c r="F8" s="10">
        <f t="shared" si="0"/>
        <v>21412300</v>
      </c>
      <c r="H8" s="14" t="s">
        <v>31</v>
      </c>
      <c r="I8" s="15">
        <f>SUM(E5:E13)</f>
        <v>1525000</v>
      </c>
    </row>
    <row r="9" spans="1:9" ht="15.75" x14ac:dyDescent="0.25">
      <c r="A9" s="7"/>
      <c r="B9" s="8" t="s">
        <v>14</v>
      </c>
      <c r="C9" s="9"/>
      <c r="D9" s="9"/>
      <c r="E9" s="11">
        <v>10000</v>
      </c>
      <c r="F9" s="10">
        <f t="shared" si="0"/>
        <v>21402300</v>
      </c>
      <c r="H9" s="14" t="s">
        <v>33</v>
      </c>
      <c r="I9" s="15">
        <f>SUM(E14:E18)</f>
        <v>1060000</v>
      </c>
    </row>
    <row r="10" spans="1:9" ht="15.75" x14ac:dyDescent="0.25">
      <c r="A10" s="7"/>
      <c r="B10" s="8" t="s">
        <v>15</v>
      </c>
      <c r="C10" s="9"/>
      <c r="D10" s="9"/>
      <c r="E10" s="11">
        <v>15000</v>
      </c>
      <c r="F10" s="10">
        <f t="shared" si="0"/>
        <v>21387300</v>
      </c>
      <c r="H10" s="14" t="s">
        <v>37</v>
      </c>
      <c r="I10" s="15">
        <f>SUM(E19:E25)</f>
        <v>1110000</v>
      </c>
    </row>
    <row r="11" spans="1:9" ht="15.75" x14ac:dyDescent="0.25">
      <c r="A11" s="7"/>
      <c r="B11" s="8" t="s">
        <v>16</v>
      </c>
      <c r="C11" s="9"/>
      <c r="D11" s="9"/>
      <c r="E11" s="11">
        <v>20000</v>
      </c>
      <c r="F11" s="10">
        <f t="shared" si="0"/>
        <v>21367300</v>
      </c>
      <c r="H11" s="14" t="s">
        <v>38</v>
      </c>
      <c r="I11" s="15">
        <f>SUM(E26:E31)</f>
        <v>1160000</v>
      </c>
    </row>
    <row r="12" spans="1:9" ht="15.75" x14ac:dyDescent="0.25">
      <c r="A12" s="7"/>
      <c r="B12" s="8" t="s">
        <v>30</v>
      </c>
      <c r="C12" s="9"/>
      <c r="D12" s="9"/>
      <c r="E12" s="11">
        <v>60000</v>
      </c>
      <c r="F12" s="10">
        <f t="shared" si="0"/>
        <v>21307300</v>
      </c>
    </row>
    <row r="13" spans="1:9" ht="15.75" x14ac:dyDescent="0.25">
      <c r="A13" s="7"/>
      <c r="B13" s="8" t="s">
        <v>17</v>
      </c>
      <c r="C13" s="9"/>
      <c r="D13" s="9"/>
      <c r="E13" s="11">
        <v>280000</v>
      </c>
      <c r="F13" s="10">
        <f t="shared" si="0"/>
        <v>21027300</v>
      </c>
    </row>
    <row r="14" spans="1:9" ht="15.75" x14ac:dyDescent="0.25">
      <c r="A14" s="7" t="s">
        <v>32</v>
      </c>
      <c r="B14" s="8" t="s">
        <v>12</v>
      </c>
      <c r="C14" s="9"/>
      <c r="D14" s="9"/>
      <c r="E14" s="9">
        <v>990000</v>
      </c>
      <c r="F14" s="10">
        <f t="shared" si="0"/>
        <v>20037300</v>
      </c>
    </row>
    <row r="15" spans="1:9" ht="15.75" x14ac:dyDescent="0.25">
      <c r="A15" s="7"/>
      <c r="B15" s="8" t="s">
        <v>13</v>
      </c>
      <c r="C15" s="9"/>
      <c r="D15" s="9"/>
      <c r="E15" s="11">
        <v>30000</v>
      </c>
      <c r="F15" s="10">
        <f t="shared" si="0"/>
        <v>20007300</v>
      </c>
    </row>
    <row r="16" spans="1:9" ht="15.75" x14ac:dyDescent="0.25">
      <c r="A16" s="7"/>
      <c r="B16" s="8" t="s">
        <v>14</v>
      </c>
      <c r="C16" s="9"/>
      <c r="D16" s="9"/>
      <c r="E16" s="11">
        <v>10000</v>
      </c>
      <c r="F16" s="10">
        <f t="shared" si="0"/>
        <v>19997300</v>
      </c>
    </row>
    <row r="17" spans="1:6" ht="15.75" x14ac:dyDescent="0.25">
      <c r="A17" s="7"/>
      <c r="B17" s="8" t="s">
        <v>15</v>
      </c>
      <c r="C17" s="9"/>
      <c r="D17" s="9"/>
      <c r="E17" s="11">
        <v>10000</v>
      </c>
      <c r="F17" s="10">
        <f t="shared" si="0"/>
        <v>19987300</v>
      </c>
    </row>
    <row r="18" spans="1:6" ht="15.75" x14ac:dyDescent="0.25">
      <c r="A18" s="7"/>
      <c r="B18" s="8" t="s">
        <v>16</v>
      </c>
      <c r="C18" s="9"/>
      <c r="D18" s="9"/>
      <c r="E18" s="11">
        <v>20000</v>
      </c>
      <c r="F18" s="10">
        <f t="shared" si="0"/>
        <v>19967300</v>
      </c>
    </row>
    <row r="19" spans="1:6" ht="15.75" x14ac:dyDescent="0.25">
      <c r="A19" s="7" t="s">
        <v>34</v>
      </c>
      <c r="B19" s="8" t="s">
        <v>12</v>
      </c>
      <c r="C19" s="9"/>
      <c r="D19" s="9"/>
      <c r="E19" s="11">
        <v>990000</v>
      </c>
      <c r="F19" s="10">
        <f t="shared" si="0"/>
        <v>18977300</v>
      </c>
    </row>
    <row r="20" spans="1:6" ht="15.75" x14ac:dyDescent="0.25">
      <c r="A20" s="7"/>
      <c r="B20" s="8" t="s">
        <v>13</v>
      </c>
      <c r="C20" s="9"/>
      <c r="D20" s="9"/>
      <c r="E20" s="11">
        <v>40000</v>
      </c>
      <c r="F20" s="10">
        <f t="shared" si="0"/>
        <v>18937300</v>
      </c>
    </row>
    <row r="21" spans="1:6" ht="15.75" x14ac:dyDescent="0.25">
      <c r="A21" s="7"/>
      <c r="B21" s="8" t="s">
        <v>14</v>
      </c>
      <c r="C21" s="9"/>
      <c r="D21" s="9"/>
      <c r="E21" s="11">
        <v>10000</v>
      </c>
      <c r="F21" s="10">
        <f t="shared" si="0"/>
        <v>18927300</v>
      </c>
    </row>
    <row r="22" spans="1:6" ht="15.75" x14ac:dyDescent="0.25">
      <c r="A22" s="7"/>
      <c r="B22" s="8" t="s">
        <v>15</v>
      </c>
      <c r="C22" s="9"/>
      <c r="D22" s="9"/>
      <c r="E22" s="11">
        <v>10000</v>
      </c>
      <c r="F22" s="10">
        <f t="shared" si="0"/>
        <v>18917300</v>
      </c>
    </row>
    <row r="23" spans="1:6" ht="15.75" x14ac:dyDescent="0.25">
      <c r="A23" s="7"/>
      <c r="B23" s="8" t="s">
        <v>16</v>
      </c>
      <c r="C23" s="9"/>
      <c r="D23" s="9"/>
      <c r="E23" s="11">
        <v>20000</v>
      </c>
      <c r="F23" s="10">
        <f t="shared" si="0"/>
        <v>18897300</v>
      </c>
    </row>
    <row r="24" spans="1:6" ht="15.75" x14ac:dyDescent="0.25">
      <c r="A24" s="7"/>
      <c r="B24" s="8" t="s">
        <v>35</v>
      </c>
      <c r="C24" s="9"/>
      <c r="D24" s="9"/>
      <c r="E24" s="11">
        <v>30000</v>
      </c>
      <c r="F24" s="10">
        <f t="shared" si="0"/>
        <v>18867300</v>
      </c>
    </row>
    <row r="25" spans="1:6" ht="15.75" x14ac:dyDescent="0.25">
      <c r="A25" s="7"/>
      <c r="B25" s="8" t="s">
        <v>36</v>
      </c>
      <c r="C25" s="9"/>
      <c r="D25" s="9"/>
      <c r="E25" s="11">
        <v>10000</v>
      </c>
      <c r="F25" s="10">
        <f t="shared" si="0"/>
        <v>18857300</v>
      </c>
    </row>
    <row r="26" spans="1:6" ht="15.75" x14ac:dyDescent="0.25">
      <c r="A26" s="7" t="s">
        <v>39</v>
      </c>
      <c r="B26" s="8" t="s">
        <v>12</v>
      </c>
      <c r="C26" s="9"/>
      <c r="D26" s="9"/>
      <c r="E26" s="11">
        <v>990000</v>
      </c>
      <c r="F26" s="10">
        <f t="shared" si="0"/>
        <v>17867300</v>
      </c>
    </row>
    <row r="27" spans="1:6" ht="15.75" x14ac:dyDescent="0.25">
      <c r="A27" s="7"/>
      <c r="B27" s="8" t="s">
        <v>20</v>
      </c>
      <c r="C27" s="9"/>
      <c r="D27" s="9"/>
      <c r="E27" s="11">
        <v>100000</v>
      </c>
      <c r="F27" s="10">
        <f t="shared" si="0"/>
        <v>17767300</v>
      </c>
    </row>
    <row r="28" spans="1:6" ht="15.75" x14ac:dyDescent="0.25">
      <c r="A28" s="7"/>
      <c r="B28" s="8" t="s">
        <v>13</v>
      </c>
      <c r="C28" s="9"/>
      <c r="D28" s="9"/>
      <c r="E28" s="11">
        <v>30000</v>
      </c>
      <c r="F28" s="10">
        <f t="shared" si="0"/>
        <v>17737300</v>
      </c>
    </row>
    <row r="29" spans="1:6" ht="15.75" x14ac:dyDescent="0.25">
      <c r="A29" s="7"/>
      <c r="B29" s="8" t="s">
        <v>14</v>
      </c>
      <c r="C29" s="9"/>
      <c r="D29" s="9"/>
      <c r="E29" s="11">
        <v>10000</v>
      </c>
      <c r="F29" s="10">
        <f t="shared" si="0"/>
        <v>17727300</v>
      </c>
    </row>
    <row r="30" spans="1:6" ht="15.75" x14ac:dyDescent="0.25">
      <c r="A30" s="7"/>
      <c r="B30" s="8" t="s">
        <v>15</v>
      </c>
      <c r="C30" s="9"/>
      <c r="D30" s="9"/>
      <c r="E30" s="11">
        <v>10000</v>
      </c>
      <c r="F30" s="10">
        <f t="shared" si="0"/>
        <v>17717300</v>
      </c>
    </row>
    <row r="31" spans="1:6" ht="15.75" x14ac:dyDescent="0.25">
      <c r="A31" s="7"/>
      <c r="B31" s="8" t="s">
        <v>16</v>
      </c>
      <c r="C31" s="9"/>
      <c r="D31" s="9"/>
      <c r="E31" s="11">
        <v>20000</v>
      </c>
      <c r="F31" s="10">
        <f t="shared" si="0"/>
        <v>17697300</v>
      </c>
    </row>
    <row r="32" spans="1:6" ht="15.75" x14ac:dyDescent="0.25">
      <c r="A32" s="7"/>
      <c r="B32" s="8" t="s">
        <v>42</v>
      </c>
      <c r="C32" s="9"/>
      <c r="D32" s="9"/>
      <c r="E32" s="11">
        <v>550000</v>
      </c>
      <c r="F32" s="10">
        <f t="shared" si="0"/>
        <v>17147300</v>
      </c>
    </row>
    <row r="33" spans="1:6" ht="15.75" x14ac:dyDescent="0.25">
      <c r="A33" s="1" t="s">
        <v>40</v>
      </c>
      <c r="B33" s="1"/>
      <c r="C33" s="10">
        <f>SUM(C5:C32)</f>
        <v>0</v>
      </c>
      <c r="D33" s="10">
        <f>SUM(D5:D32)</f>
        <v>500000</v>
      </c>
      <c r="E33" s="19">
        <f>SUM(E5:E32)</f>
        <v>5405000</v>
      </c>
      <c r="F33" s="25">
        <f>F4+C34-E33</f>
        <v>17147300</v>
      </c>
    </row>
    <row r="34" spans="1:6" ht="15.75" x14ac:dyDescent="0.25">
      <c r="A34" s="21" t="s">
        <v>41</v>
      </c>
      <c r="B34" s="22"/>
      <c r="C34" s="23">
        <f>C33+D33</f>
        <v>500000</v>
      </c>
      <c r="D34" s="24"/>
      <c r="E34" s="20"/>
      <c r="F34" s="26"/>
    </row>
  </sheetData>
  <mergeCells count="5">
    <mergeCell ref="A1:F1"/>
    <mergeCell ref="E33:E34"/>
    <mergeCell ref="F33:F34"/>
    <mergeCell ref="A34:B34"/>
    <mergeCell ref="C34:D3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opLeftCell="A17" workbookViewId="0">
      <selection activeCell="F37" sqref="F37:F38"/>
    </sheetView>
  </sheetViews>
  <sheetFormatPr defaultRowHeight="15" x14ac:dyDescent="0.25"/>
  <cols>
    <col min="1" max="1" width="22.42578125" customWidth="1"/>
    <col min="2" max="2" width="32.42578125" bestFit="1" customWidth="1"/>
    <col min="3" max="3" width="18" customWidth="1"/>
    <col min="4" max="4" width="17.85546875" customWidth="1"/>
    <col min="5" max="5" width="17.5703125" customWidth="1"/>
    <col min="6" max="6" width="19.5703125" customWidth="1"/>
    <col min="9" max="9" width="10.5703125" bestFit="1" customWidth="1"/>
  </cols>
  <sheetData>
    <row r="1" spans="1:9" ht="30.75" customHeight="1" x14ac:dyDescent="0.25">
      <c r="A1" s="16" t="s">
        <v>43</v>
      </c>
      <c r="B1" s="17"/>
      <c r="C1" s="17"/>
      <c r="D1" s="17"/>
      <c r="E1" s="17"/>
      <c r="F1" s="18"/>
    </row>
    <row r="2" spans="1:9" ht="15.75" x14ac:dyDescent="0.25">
      <c r="A2" s="1" t="s">
        <v>0</v>
      </c>
      <c r="B2" s="2" t="s">
        <v>1</v>
      </c>
      <c r="C2" s="3" t="s">
        <v>2</v>
      </c>
      <c r="D2" s="3"/>
      <c r="E2" s="3" t="s">
        <v>3</v>
      </c>
      <c r="F2" s="4" t="s">
        <v>4</v>
      </c>
    </row>
    <row r="3" spans="1:9" ht="15.75" x14ac:dyDescent="0.25">
      <c r="A3" s="1"/>
      <c r="B3" s="2"/>
      <c r="C3" s="3" t="s">
        <v>5</v>
      </c>
      <c r="D3" s="3" t="s">
        <v>6</v>
      </c>
      <c r="E3" s="3"/>
      <c r="F3" s="4"/>
    </row>
    <row r="4" spans="1:9" ht="20.25" customHeight="1" x14ac:dyDescent="0.25">
      <c r="A4" s="5" t="s">
        <v>44</v>
      </c>
      <c r="B4" s="5"/>
      <c r="C4" s="5"/>
      <c r="D4" s="5"/>
      <c r="E4" s="5"/>
      <c r="F4" s="6">
        <v>17147300</v>
      </c>
    </row>
    <row r="5" spans="1:9" ht="15.75" x14ac:dyDescent="0.25">
      <c r="A5" s="7" t="s">
        <v>45</v>
      </c>
      <c r="B5" s="8" t="s">
        <v>7</v>
      </c>
      <c r="C5" s="9">
        <v>1000000</v>
      </c>
      <c r="D5" s="9"/>
      <c r="E5" s="9"/>
      <c r="F5" s="10">
        <f>F4+C5+D5-E5</f>
        <v>18147300</v>
      </c>
    </row>
    <row r="6" spans="1:9" ht="15.75" x14ac:dyDescent="0.25">
      <c r="A6" s="7" t="s">
        <v>46</v>
      </c>
      <c r="B6" s="8" t="s">
        <v>47</v>
      </c>
      <c r="C6" s="9"/>
      <c r="D6" s="9">
        <v>1100000</v>
      </c>
      <c r="E6" s="9"/>
      <c r="F6" s="10">
        <f t="shared" ref="F6:F36" si="0">F5+C6+D6-E6</f>
        <v>19247300</v>
      </c>
    </row>
    <row r="7" spans="1:9" ht="15.75" x14ac:dyDescent="0.25">
      <c r="A7" s="7" t="s">
        <v>48</v>
      </c>
      <c r="B7" s="8" t="s">
        <v>12</v>
      </c>
      <c r="C7" s="9"/>
      <c r="D7" s="9"/>
      <c r="E7" s="9">
        <v>990000</v>
      </c>
      <c r="F7" s="10">
        <f t="shared" si="0"/>
        <v>18257300</v>
      </c>
    </row>
    <row r="8" spans="1:9" ht="15.75" x14ac:dyDescent="0.25">
      <c r="A8" s="7"/>
      <c r="B8" s="8" t="s">
        <v>20</v>
      </c>
      <c r="C8" s="9"/>
      <c r="D8" s="9"/>
      <c r="E8" s="11">
        <v>100000</v>
      </c>
      <c r="F8" s="10">
        <f t="shared" si="0"/>
        <v>18157300</v>
      </c>
    </row>
    <row r="9" spans="1:9" ht="15.75" x14ac:dyDescent="0.25">
      <c r="A9" s="7"/>
      <c r="B9" s="8" t="s">
        <v>13</v>
      </c>
      <c r="C9" s="9"/>
      <c r="D9" s="9"/>
      <c r="E9" s="11">
        <v>40000</v>
      </c>
      <c r="F9" s="10">
        <f t="shared" si="0"/>
        <v>18117300</v>
      </c>
      <c r="H9" s="14" t="s">
        <v>49</v>
      </c>
      <c r="I9" s="15">
        <f>SUM(E5:E15)</f>
        <v>1575000</v>
      </c>
    </row>
    <row r="10" spans="1:9" ht="15.75" x14ac:dyDescent="0.25">
      <c r="A10" s="7"/>
      <c r="B10" s="8" t="s">
        <v>14</v>
      </c>
      <c r="C10" s="9"/>
      <c r="D10" s="9"/>
      <c r="E10" s="11">
        <v>10000</v>
      </c>
      <c r="F10" s="10">
        <f t="shared" si="0"/>
        <v>18107300</v>
      </c>
      <c r="H10" s="14" t="s">
        <v>53</v>
      </c>
      <c r="I10" s="15">
        <f>SUM(E16:E21)</f>
        <v>1160000</v>
      </c>
    </row>
    <row r="11" spans="1:9" ht="15.75" x14ac:dyDescent="0.25">
      <c r="A11" s="7"/>
      <c r="B11" s="8" t="s">
        <v>15</v>
      </c>
      <c r="C11" s="9"/>
      <c r="D11" s="9"/>
      <c r="E11" s="11">
        <v>15000</v>
      </c>
      <c r="F11" s="10">
        <f t="shared" si="0"/>
        <v>18092300</v>
      </c>
      <c r="H11" s="14" t="s">
        <v>54</v>
      </c>
      <c r="I11" s="15">
        <f>SUM(E22:E30)</f>
        <v>1263000</v>
      </c>
    </row>
    <row r="12" spans="1:9" ht="15.75" x14ac:dyDescent="0.25">
      <c r="A12" s="7"/>
      <c r="B12" s="8" t="s">
        <v>16</v>
      </c>
      <c r="C12" s="9"/>
      <c r="D12" s="9"/>
      <c r="E12" s="11">
        <v>20000</v>
      </c>
      <c r="F12" s="10">
        <f t="shared" si="0"/>
        <v>18072300</v>
      </c>
      <c r="H12" s="14" t="s">
        <v>55</v>
      </c>
      <c r="I12" s="15">
        <f>SUM(E31:E36)</f>
        <v>1190000</v>
      </c>
    </row>
    <row r="13" spans="1:9" ht="15.75" x14ac:dyDescent="0.25">
      <c r="A13" s="7"/>
      <c r="B13" s="8" t="s">
        <v>30</v>
      </c>
      <c r="C13" s="9"/>
      <c r="D13" s="9"/>
      <c r="E13" s="11">
        <v>60000</v>
      </c>
      <c r="F13" s="10">
        <f t="shared" si="0"/>
        <v>18012300</v>
      </c>
    </row>
    <row r="14" spans="1:9" ht="15.75" x14ac:dyDescent="0.25">
      <c r="A14" s="7"/>
      <c r="B14" s="8" t="s">
        <v>50</v>
      </c>
      <c r="C14" s="9"/>
      <c r="D14" s="9"/>
      <c r="E14" s="11">
        <v>60000</v>
      </c>
      <c r="F14" s="10">
        <f t="shared" si="0"/>
        <v>17952300</v>
      </c>
    </row>
    <row r="15" spans="1:9" ht="15.75" x14ac:dyDescent="0.25">
      <c r="A15" s="7"/>
      <c r="B15" s="8" t="s">
        <v>17</v>
      </c>
      <c r="C15" s="9"/>
      <c r="D15" s="9"/>
      <c r="E15" s="11">
        <v>280000</v>
      </c>
      <c r="F15" s="10">
        <f t="shared" si="0"/>
        <v>17672300</v>
      </c>
    </row>
    <row r="16" spans="1:9" ht="15.75" x14ac:dyDescent="0.25">
      <c r="A16" s="7" t="s">
        <v>51</v>
      </c>
      <c r="B16" s="8" t="s">
        <v>12</v>
      </c>
      <c r="C16" s="9"/>
      <c r="D16" s="9"/>
      <c r="E16" s="9">
        <v>990000</v>
      </c>
      <c r="F16" s="10">
        <f t="shared" si="0"/>
        <v>16682300</v>
      </c>
    </row>
    <row r="17" spans="1:6" ht="15.75" x14ac:dyDescent="0.25">
      <c r="A17" s="7"/>
      <c r="B17" s="8" t="s">
        <v>20</v>
      </c>
      <c r="C17" s="9"/>
      <c r="D17" s="9"/>
      <c r="E17" s="11">
        <v>100000</v>
      </c>
      <c r="F17" s="10">
        <f t="shared" si="0"/>
        <v>16582300</v>
      </c>
    </row>
    <row r="18" spans="1:6" ht="15.75" x14ac:dyDescent="0.25">
      <c r="A18" s="7"/>
      <c r="B18" s="8" t="s">
        <v>13</v>
      </c>
      <c r="C18" s="9"/>
      <c r="D18" s="9"/>
      <c r="E18" s="11">
        <v>30000</v>
      </c>
      <c r="F18" s="10">
        <f t="shared" si="0"/>
        <v>16552300</v>
      </c>
    </row>
    <row r="19" spans="1:6" ht="15.75" x14ac:dyDescent="0.25">
      <c r="A19" s="7"/>
      <c r="B19" s="8" t="s">
        <v>14</v>
      </c>
      <c r="C19" s="9"/>
      <c r="D19" s="9"/>
      <c r="E19" s="11">
        <v>10000</v>
      </c>
      <c r="F19" s="10">
        <f t="shared" si="0"/>
        <v>16542300</v>
      </c>
    </row>
    <row r="20" spans="1:6" ht="15.75" x14ac:dyDescent="0.25">
      <c r="A20" s="7"/>
      <c r="B20" s="8" t="s">
        <v>15</v>
      </c>
      <c r="C20" s="9"/>
      <c r="D20" s="9"/>
      <c r="E20" s="11">
        <v>10000</v>
      </c>
      <c r="F20" s="10">
        <f t="shared" si="0"/>
        <v>16532300</v>
      </c>
    </row>
    <row r="21" spans="1:6" ht="15.75" x14ac:dyDescent="0.25">
      <c r="A21" s="7"/>
      <c r="B21" s="8" t="s">
        <v>16</v>
      </c>
      <c r="C21" s="9"/>
      <c r="D21" s="9"/>
      <c r="E21" s="11">
        <v>20000</v>
      </c>
      <c r="F21" s="10">
        <f t="shared" si="0"/>
        <v>16512300</v>
      </c>
    </row>
    <row r="22" spans="1:6" ht="15.75" x14ac:dyDescent="0.25">
      <c r="A22" s="7" t="s">
        <v>52</v>
      </c>
      <c r="B22" s="8" t="s">
        <v>12</v>
      </c>
      <c r="C22" s="9"/>
      <c r="D22" s="9"/>
      <c r="E22" s="11">
        <v>990000</v>
      </c>
      <c r="F22" s="10">
        <f t="shared" si="0"/>
        <v>15522300</v>
      </c>
    </row>
    <row r="23" spans="1:6" ht="15.75" x14ac:dyDescent="0.25">
      <c r="A23" s="7"/>
      <c r="B23" s="8" t="s">
        <v>20</v>
      </c>
      <c r="C23" s="9"/>
      <c r="D23" s="9"/>
      <c r="E23" s="11">
        <v>120000</v>
      </c>
      <c r="F23" s="10">
        <f t="shared" si="0"/>
        <v>15402300</v>
      </c>
    </row>
    <row r="24" spans="1:6" ht="15.75" x14ac:dyDescent="0.25">
      <c r="A24" s="7"/>
      <c r="B24" s="8" t="s">
        <v>13</v>
      </c>
      <c r="C24" s="9"/>
      <c r="D24" s="9"/>
      <c r="E24" s="11">
        <v>40000</v>
      </c>
      <c r="F24" s="10">
        <f t="shared" si="0"/>
        <v>15362300</v>
      </c>
    </row>
    <row r="25" spans="1:6" ht="15.75" x14ac:dyDescent="0.25">
      <c r="A25" s="7"/>
      <c r="B25" s="8" t="s">
        <v>14</v>
      </c>
      <c r="C25" s="9"/>
      <c r="D25" s="9"/>
      <c r="E25" s="11">
        <v>10000</v>
      </c>
      <c r="F25" s="10">
        <f t="shared" si="0"/>
        <v>15352300</v>
      </c>
    </row>
    <row r="26" spans="1:6" ht="15.75" x14ac:dyDescent="0.25">
      <c r="A26" s="7"/>
      <c r="B26" s="8" t="s">
        <v>15</v>
      </c>
      <c r="C26" s="9"/>
      <c r="D26" s="9"/>
      <c r="E26" s="11">
        <v>10000</v>
      </c>
      <c r="F26" s="10">
        <f t="shared" si="0"/>
        <v>15342300</v>
      </c>
    </row>
    <row r="27" spans="1:6" ht="15.75" x14ac:dyDescent="0.25">
      <c r="A27" s="7"/>
      <c r="B27" s="8" t="s">
        <v>16</v>
      </c>
      <c r="C27" s="9"/>
      <c r="D27" s="9"/>
      <c r="E27" s="11">
        <v>15000</v>
      </c>
      <c r="F27" s="10">
        <f t="shared" si="0"/>
        <v>15327300</v>
      </c>
    </row>
    <row r="28" spans="1:6" ht="15.75" x14ac:dyDescent="0.25">
      <c r="A28" s="7"/>
      <c r="B28" s="8" t="s">
        <v>35</v>
      </c>
      <c r="C28" s="9"/>
      <c r="D28" s="9"/>
      <c r="E28" s="11">
        <v>32000</v>
      </c>
      <c r="F28" s="10">
        <f t="shared" si="0"/>
        <v>15295300</v>
      </c>
    </row>
    <row r="29" spans="1:6" ht="15.75" x14ac:dyDescent="0.25">
      <c r="A29" s="7"/>
      <c r="B29" s="8" t="s">
        <v>36</v>
      </c>
      <c r="C29" s="9"/>
      <c r="D29" s="9"/>
      <c r="E29" s="11">
        <v>10000</v>
      </c>
      <c r="F29" s="10">
        <f t="shared" si="0"/>
        <v>15285300</v>
      </c>
    </row>
    <row r="30" spans="1:6" ht="15.75" x14ac:dyDescent="0.25">
      <c r="A30" s="7"/>
      <c r="B30" s="8" t="s">
        <v>56</v>
      </c>
      <c r="C30" s="9"/>
      <c r="D30" s="9"/>
      <c r="E30" s="11">
        <v>36000</v>
      </c>
      <c r="F30" s="10">
        <f t="shared" si="0"/>
        <v>15249300</v>
      </c>
    </row>
    <row r="31" spans="1:6" ht="15.75" x14ac:dyDescent="0.25">
      <c r="A31" s="7" t="s">
        <v>57</v>
      </c>
      <c r="B31" s="8" t="s">
        <v>12</v>
      </c>
      <c r="C31" s="9"/>
      <c r="D31" s="9"/>
      <c r="E31" s="11">
        <v>990000</v>
      </c>
      <c r="F31" s="10">
        <f t="shared" si="0"/>
        <v>14259300</v>
      </c>
    </row>
    <row r="32" spans="1:6" ht="15.75" x14ac:dyDescent="0.25">
      <c r="A32" s="7"/>
      <c r="B32" s="8" t="s">
        <v>20</v>
      </c>
      <c r="C32" s="9"/>
      <c r="D32" s="9"/>
      <c r="E32" s="11">
        <v>120000</v>
      </c>
      <c r="F32" s="10">
        <f t="shared" si="0"/>
        <v>14139300</v>
      </c>
    </row>
    <row r="33" spans="1:6" ht="15.75" x14ac:dyDescent="0.25">
      <c r="A33" s="7"/>
      <c r="B33" s="8" t="s">
        <v>13</v>
      </c>
      <c r="C33" s="9"/>
      <c r="D33" s="9"/>
      <c r="E33" s="11">
        <v>40000</v>
      </c>
      <c r="F33" s="10">
        <f t="shared" si="0"/>
        <v>14099300</v>
      </c>
    </row>
    <row r="34" spans="1:6" ht="15.75" x14ac:dyDescent="0.25">
      <c r="A34" s="7"/>
      <c r="B34" s="8" t="s">
        <v>14</v>
      </c>
      <c r="C34" s="9"/>
      <c r="D34" s="9"/>
      <c r="E34" s="11">
        <v>10000</v>
      </c>
      <c r="F34" s="10">
        <f t="shared" si="0"/>
        <v>14089300</v>
      </c>
    </row>
    <row r="35" spans="1:6" ht="15.75" x14ac:dyDescent="0.25">
      <c r="A35" s="7"/>
      <c r="B35" s="8" t="s">
        <v>15</v>
      </c>
      <c r="C35" s="9"/>
      <c r="D35" s="9"/>
      <c r="E35" s="11">
        <v>10000</v>
      </c>
      <c r="F35" s="10">
        <f t="shared" si="0"/>
        <v>14079300</v>
      </c>
    </row>
    <row r="36" spans="1:6" ht="15.75" x14ac:dyDescent="0.25">
      <c r="A36" s="7"/>
      <c r="B36" s="8" t="s">
        <v>16</v>
      </c>
      <c r="C36" s="9"/>
      <c r="D36" s="9"/>
      <c r="E36" s="11">
        <v>20000</v>
      </c>
      <c r="F36" s="10">
        <f t="shared" si="0"/>
        <v>14059300</v>
      </c>
    </row>
    <row r="37" spans="1:6" ht="15.75" x14ac:dyDescent="0.25">
      <c r="A37" s="1" t="s">
        <v>58</v>
      </c>
      <c r="B37" s="1"/>
      <c r="C37" s="10">
        <f>SUM(C5:C36)</f>
        <v>1000000</v>
      </c>
      <c r="D37" s="10">
        <f>SUM(D5:D36)</f>
        <v>1100000</v>
      </c>
      <c r="E37" s="19">
        <f>SUM(E5:E36)</f>
        <v>5188000</v>
      </c>
      <c r="F37" s="25">
        <f>F4+C38-E37</f>
        <v>14059300</v>
      </c>
    </row>
    <row r="38" spans="1:6" ht="15.75" x14ac:dyDescent="0.25">
      <c r="A38" s="21" t="s">
        <v>59</v>
      </c>
      <c r="B38" s="22"/>
      <c r="C38" s="23">
        <f>C37+D37</f>
        <v>2100000</v>
      </c>
      <c r="D38" s="24"/>
      <c r="E38" s="20"/>
      <c r="F38" s="26"/>
    </row>
  </sheetData>
  <mergeCells count="5">
    <mergeCell ref="A1:F1"/>
    <mergeCell ref="E37:E38"/>
    <mergeCell ref="F37:F38"/>
    <mergeCell ref="A38:B38"/>
    <mergeCell ref="C38:D3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opLeftCell="A15" workbookViewId="0">
      <selection activeCell="G21" sqref="G21"/>
    </sheetView>
  </sheetViews>
  <sheetFormatPr defaultRowHeight="15" x14ac:dyDescent="0.25"/>
  <cols>
    <col min="1" max="1" width="22.42578125" customWidth="1"/>
    <col min="2" max="2" width="32.42578125" bestFit="1" customWidth="1"/>
    <col min="3" max="3" width="18" customWidth="1"/>
    <col min="4" max="4" width="17.85546875" customWidth="1"/>
    <col min="5" max="5" width="17.5703125" customWidth="1"/>
    <col min="6" max="6" width="19.5703125" customWidth="1"/>
    <col min="9" max="9" width="10.5703125" bestFit="1" customWidth="1"/>
  </cols>
  <sheetData>
    <row r="1" spans="1:9" ht="24" customHeight="1" x14ac:dyDescent="0.25">
      <c r="A1" s="16" t="s">
        <v>60</v>
      </c>
      <c r="B1" s="17"/>
      <c r="C1" s="17"/>
      <c r="D1" s="17"/>
      <c r="E1" s="17"/>
      <c r="F1" s="18"/>
    </row>
    <row r="2" spans="1:9" ht="15.75" x14ac:dyDescent="0.25">
      <c r="A2" s="1" t="s">
        <v>0</v>
      </c>
      <c r="B2" s="2" t="s">
        <v>1</v>
      </c>
      <c r="C2" s="3" t="s">
        <v>2</v>
      </c>
      <c r="D2" s="3"/>
      <c r="E2" s="3" t="s">
        <v>3</v>
      </c>
      <c r="F2" s="4" t="s">
        <v>4</v>
      </c>
    </row>
    <row r="3" spans="1:9" x14ac:dyDescent="0.25">
      <c r="A3" s="1"/>
      <c r="B3" s="2"/>
      <c r="C3" s="3" t="s">
        <v>5</v>
      </c>
      <c r="D3" s="3" t="s">
        <v>6</v>
      </c>
      <c r="E3" s="3"/>
      <c r="F3" s="4"/>
    </row>
    <row r="4" spans="1:9" ht="18.75" customHeight="1" x14ac:dyDescent="0.25">
      <c r="A4" s="5" t="s">
        <v>61</v>
      </c>
      <c r="B4" s="5"/>
      <c r="C4" s="5"/>
      <c r="D4" s="5"/>
      <c r="E4" s="5"/>
      <c r="F4" s="6">
        <v>14059300</v>
      </c>
    </row>
    <row r="5" spans="1:9" ht="15.75" x14ac:dyDescent="0.25">
      <c r="A5" s="7" t="s">
        <v>62</v>
      </c>
      <c r="B5" s="8" t="s">
        <v>7</v>
      </c>
      <c r="C5" s="9">
        <v>1000000</v>
      </c>
      <c r="D5" s="9"/>
      <c r="E5" s="9"/>
      <c r="F5" s="10">
        <f>F4+C5+D5-E5</f>
        <v>15059300</v>
      </c>
    </row>
    <row r="6" spans="1:9" ht="15.75" x14ac:dyDescent="0.25">
      <c r="A6" s="7" t="s">
        <v>63</v>
      </c>
      <c r="B6" s="8" t="s">
        <v>12</v>
      </c>
      <c r="C6" s="9"/>
      <c r="D6" s="9"/>
      <c r="E6" s="9">
        <v>990000</v>
      </c>
      <c r="F6" s="10">
        <f t="shared" ref="F6:F28" si="0">F5+C6+D6-E6</f>
        <v>14069300</v>
      </c>
    </row>
    <row r="7" spans="1:9" ht="15.75" x14ac:dyDescent="0.25">
      <c r="A7" s="7"/>
      <c r="B7" s="8" t="s">
        <v>20</v>
      </c>
      <c r="C7" s="9"/>
      <c r="D7" s="9"/>
      <c r="E7" s="11">
        <v>120000</v>
      </c>
      <c r="F7" s="10">
        <f t="shared" si="0"/>
        <v>13949300</v>
      </c>
    </row>
    <row r="8" spans="1:9" ht="15.75" x14ac:dyDescent="0.25">
      <c r="A8" s="7"/>
      <c r="B8" s="8" t="s">
        <v>13</v>
      </c>
      <c r="C8" s="9"/>
      <c r="D8" s="9"/>
      <c r="E8" s="11">
        <v>35000</v>
      </c>
      <c r="F8" s="10">
        <f t="shared" si="0"/>
        <v>13914300</v>
      </c>
      <c r="H8" s="14" t="s">
        <v>66</v>
      </c>
      <c r="I8" s="15">
        <f>SUM(E5:E14)</f>
        <v>1545000</v>
      </c>
    </row>
    <row r="9" spans="1:9" ht="15.75" x14ac:dyDescent="0.25">
      <c r="A9" s="7"/>
      <c r="B9" s="8" t="s">
        <v>14</v>
      </c>
      <c r="C9" s="9"/>
      <c r="D9" s="9"/>
      <c r="E9" s="11">
        <v>10000</v>
      </c>
      <c r="F9" s="10">
        <f t="shared" si="0"/>
        <v>13904300</v>
      </c>
      <c r="H9" s="14" t="s">
        <v>67</v>
      </c>
      <c r="I9" s="15">
        <f>SUM(E15:E20)</f>
        <v>1190000</v>
      </c>
    </row>
    <row r="10" spans="1:9" ht="15.75" x14ac:dyDescent="0.25">
      <c r="A10" s="7"/>
      <c r="B10" s="8" t="s">
        <v>15</v>
      </c>
      <c r="C10" s="9"/>
      <c r="D10" s="9"/>
      <c r="E10" s="11">
        <v>20000</v>
      </c>
      <c r="F10" s="10">
        <f t="shared" si="0"/>
        <v>13884300</v>
      </c>
      <c r="H10" s="14" t="s">
        <v>68</v>
      </c>
      <c r="I10" s="15">
        <f>SUM(E21:E28)</f>
        <v>1265000</v>
      </c>
    </row>
    <row r="11" spans="1:9" ht="15.75" x14ac:dyDescent="0.25">
      <c r="A11" s="7"/>
      <c r="B11" s="8" t="s">
        <v>16</v>
      </c>
      <c r="C11" s="9"/>
      <c r="D11" s="9"/>
      <c r="E11" s="11">
        <v>25000</v>
      </c>
      <c r="F11" s="10">
        <f t="shared" si="0"/>
        <v>13859300</v>
      </c>
      <c r="H11" s="14"/>
      <c r="I11" s="15"/>
    </row>
    <row r="12" spans="1:9" ht="15.75" x14ac:dyDescent="0.25">
      <c r="A12" s="7"/>
      <c r="B12" s="8" t="s">
        <v>30</v>
      </c>
      <c r="C12" s="9"/>
      <c r="D12" s="9"/>
      <c r="E12" s="11">
        <v>35000</v>
      </c>
      <c r="F12" s="10">
        <f t="shared" si="0"/>
        <v>13824300</v>
      </c>
    </row>
    <row r="13" spans="1:9" ht="15.75" x14ac:dyDescent="0.25">
      <c r="A13" s="7"/>
      <c r="B13" s="8" t="s">
        <v>64</v>
      </c>
      <c r="C13" s="9"/>
      <c r="D13" s="9"/>
      <c r="E13" s="11">
        <v>30000</v>
      </c>
      <c r="F13" s="10">
        <f t="shared" si="0"/>
        <v>13794300</v>
      </c>
    </row>
    <row r="14" spans="1:9" ht="15.75" x14ac:dyDescent="0.25">
      <c r="A14" s="7"/>
      <c r="B14" s="8" t="s">
        <v>17</v>
      </c>
      <c r="C14" s="9"/>
      <c r="D14" s="9"/>
      <c r="E14" s="11">
        <v>280000</v>
      </c>
      <c r="F14" s="10">
        <f t="shared" si="0"/>
        <v>13514300</v>
      </c>
    </row>
    <row r="15" spans="1:9" ht="15.75" x14ac:dyDescent="0.25">
      <c r="A15" s="7" t="s">
        <v>65</v>
      </c>
      <c r="B15" s="8" t="s">
        <v>12</v>
      </c>
      <c r="C15" s="9"/>
      <c r="D15" s="9"/>
      <c r="E15" s="9">
        <v>990000</v>
      </c>
      <c r="F15" s="10">
        <f t="shared" si="0"/>
        <v>12524300</v>
      </c>
    </row>
    <row r="16" spans="1:9" ht="15.75" x14ac:dyDescent="0.25">
      <c r="A16" s="7"/>
      <c r="B16" s="8" t="s">
        <v>20</v>
      </c>
      <c r="C16" s="9"/>
      <c r="D16" s="9"/>
      <c r="E16" s="11">
        <v>105000</v>
      </c>
      <c r="F16" s="10">
        <f t="shared" si="0"/>
        <v>12419300</v>
      </c>
    </row>
    <row r="17" spans="1:6" ht="15.75" x14ac:dyDescent="0.25">
      <c r="A17" s="7"/>
      <c r="B17" s="8" t="s">
        <v>13</v>
      </c>
      <c r="C17" s="9"/>
      <c r="D17" s="9"/>
      <c r="E17" s="11">
        <v>40000</v>
      </c>
      <c r="F17" s="10">
        <f t="shared" si="0"/>
        <v>12379300</v>
      </c>
    </row>
    <row r="18" spans="1:6" ht="15.75" x14ac:dyDescent="0.25">
      <c r="A18" s="7"/>
      <c r="B18" s="8" t="s">
        <v>14</v>
      </c>
      <c r="C18" s="9"/>
      <c r="D18" s="9"/>
      <c r="E18" s="11">
        <v>10000</v>
      </c>
      <c r="F18" s="10">
        <f t="shared" si="0"/>
        <v>12369300</v>
      </c>
    </row>
    <row r="19" spans="1:6" ht="15.75" x14ac:dyDescent="0.25">
      <c r="A19" s="7"/>
      <c r="B19" s="8" t="s">
        <v>15</v>
      </c>
      <c r="C19" s="9"/>
      <c r="D19" s="9"/>
      <c r="E19" s="11">
        <v>20000</v>
      </c>
      <c r="F19" s="10">
        <f t="shared" si="0"/>
        <v>12349300</v>
      </c>
    </row>
    <row r="20" spans="1:6" ht="15.75" x14ac:dyDescent="0.25">
      <c r="A20" s="7"/>
      <c r="B20" s="8" t="s">
        <v>16</v>
      </c>
      <c r="C20" s="9"/>
      <c r="D20" s="9"/>
      <c r="E20" s="11">
        <v>25000</v>
      </c>
      <c r="F20" s="10">
        <f t="shared" si="0"/>
        <v>12324300</v>
      </c>
    </row>
    <row r="21" spans="1:6" ht="15.75" x14ac:dyDescent="0.25">
      <c r="A21" s="7" t="s">
        <v>69</v>
      </c>
      <c r="B21" s="8" t="s">
        <v>12</v>
      </c>
      <c r="C21" s="9"/>
      <c r="D21" s="9"/>
      <c r="E21" s="11">
        <v>990000</v>
      </c>
      <c r="F21" s="10">
        <f t="shared" si="0"/>
        <v>11334300</v>
      </c>
    </row>
    <row r="22" spans="1:6" ht="15.75" x14ac:dyDescent="0.25">
      <c r="A22" s="7"/>
      <c r="B22" s="8" t="s">
        <v>20</v>
      </c>
      <c r="C22" s="9"/>
      <c r="D22" s="9"/>
      <c r="E22" s="11">
        <v>120000</v>
      </c>
      <c r="F22" s="10">
        <f t="shared" si="0"/>
        <v>11214300</v>
      </c>
    </row>
    <row r="23" spans="1:6" ht="15.75" x14ac:dyDescent="0.25">
      <c r="A23" s="7"/>
      <c r="B23" s="8" t="s">
        <v>13</v>
      </c>
      <c r="C23" s="9"/>
      <c r="D23" s="9"/>
      <c r="E23" s="11">
        <v>40000</v>
      </c>
      <c r="F23" s="10">
        <f t="shared" si="0"/>
        <v>11174300</v>
      </c>
    </row>
    <row r="24" spans="1:6" ht="15.75" x14ac:dyDescent="0.25">
      <c r="A24" s="7"/>
      <c r="B24" s="8" t="s">
        <v>14</v>
      </c>
      <c r="C24" s="9"/>
      <c r="D24" s="9"/>
      <c r="E24" s="11">
        <v>10000</v>
      </c>
      <c r="F24" s="10">
        <f t="shared" si="0"/>
        <v>11164300</v>
      </c>
    </row>
    <row r="25" spans="1:6" ht="15.75" x14ac:dyDescent="0.25">
      <c r="A25" s="7"/>
      <c r="B25" s="8" t="s">
        <v>15</v>
      </c>
      <c r="C25" s="9"/>
      <c r="D25" s="9"/>
      <c r="E25" s="11">
        <v>20000</v>
      </c>
      <c r="F25" s="10">
        <f t="shared" si="0"/>
        <v>11144300</v>
      </c>
    </row>
    <row r="26" spans="1:6" ht="15.75" x14ac:dyDescent="0.25">
      <c r="A26" s="7"/>
      <c r="B26" s="8" t="s">
        <v>16</v>
      </c>
      <c r="C26" s="9"/>
      <c r="D26" s="9"/>
      <c r="E26" s="11">
        <v>25000</v>
      </c>
      <c r="F26" s="10">
        <f t="shared" si="0"/>
        <v>11119300</v>
      </c>
    </row>
    <row r="27" spans="1:6" ht="15.75" x14ac:dyDescent="0.25">
      <c r="A27" s="7"/>
      <c r="B27" s="8" t="s">
        <v>36</v>
      </c>
      <c r="C27" s="9"/>
      <c r="D27" s="9"/>
      <c r="E27" s="11">
        <v>10000</v>
      </c>
      <c r="F27" s="10">
        <f t="shared" si="0"/>
        <v>11109300</v>
      </c>
    </row>
    <row r="28" spans="1:6" ht="15.75" x14ac:dyDescent="0.25">
      <c r="A28" s="7"/>
      <c r="B28" s="8" t="s">
        <v>70</v>
      </c>
      <c r="C28" s="9"/>
      <c r="D28" s="9"/>
      <c r="E28" s="11">
        <v>50000</v>
      </c>
      <c r="F28" s="10">
        <f t="shared" si="0"/>
        <v>11059300</v>
      </c>
    </row>
    <row r="29" spans="1:6" ht="15.75" x14ac:dyDescent="0.25">
      <c r="A29" s="1" t="s">
        <v>71</v>
      </c>
      <c r="B29" s="1"/>
      <c r="C29" s="10">
        <f>SUM(C5:C28)</f>
        <v>1000000</v>
      </c>
      <c r="D29" s="10">
        <f>SUM(D5:D28)</f>
        <v>0</v>
      </c>
      <c r="E29" s="19">
        <f>SUM(E5:E28)</f>
        <v>4000000</v>
      </c>
      <c r="F29" s="25">
        <f>F4+C30-E29</f>
        <v>11059300</v>
      </c>
    </row>
    <row r="30" spans="1:6" ht="15.75" x14ac:dyDescent="0.25">
      <c r="A30" s="21" t="s">
        <v>72</v>
      </c>
      <c r="B30" s="22"/>
      <c r="C30" s="23">
        <f>C29+D29</f>
        <v>1000000</v>
      </c>
      <c r="D30" s="24"/>
      <c r="E30" s="20"/>
      <c r="F30" s="26"/>
    </row>
  </sheetData>
  <mergeCells count="5">
    <mergeCell ref="A1:F1"/>
    <mergeCell ref="E29:E30"/>
    <mergeCell ref="F29:F30"/>
    <mergeCell ref="A30:B30"/>
    <mergeCell ref="C30:D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T5-2020</vt:lpstr>
      <vt:lpstr>T6-2020</vt:lpstr>
      <vt:lpstr>T7-2020</vt:lpstr>
      <vt:lpstr>T8-2020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AutoBVT</cp:lastModifiedBy>
  <dcterms:created xsi:type="dcterms:W3CDTF">2020-09-05T08:18:40Z</dcterms:created>
  <dcterms:modified xsi:type="dcterms:W3CDTF">2020-09-06T02:35:49Z</dcterms:modified>
</cp:coreProperties>
</file>