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bookViews>
    <workbookView xWindow="0" yWindow="0" windowWidth="20490" windowHeight="7755" activeTab="1"/>
  </bookViews>
  <sheets>
    <sheet name="1-31" sheetId="5" r:id="rId1"/>
    <sheet name="Chi " sheetId="6" r:id="rId2"/>
  </sheets>
  <calcPr calcId="152511"/>
</workbook>
</file>

<file path=xl/calcChain.xml><?xml version="1.0" encoding="utf-8"?>
<calcChain xmlns="http://schemas.openxmlformats.org/spreadsheetml/2006/main">
  <c r="F31" i="6" l="1"/>
  <c r="F22" i="6"/>
  <c r="F19" i="6" l="1"/>
  <c r="F18" i="6"/>
  <c r="F17" i="6"/>
  <c r="F16" i="6"/>
  <c r="F15" i="6"/>
  <c r="F14" i="6"/>
  <c r="F3" i="6" l="1"/>
  <c r="F12" i="6" l="1"/>
  <c r="F11" i="6"/>
  <c r="F4" i="6"/>
  <c r="F20" i="6" s="1"/>
  <c r="F5" i="6"/>
  <c r="F6" i="6"/>
  <c r="F7" i="6"/>
  <c r="F9" i="6"/>
  <c r="F10" i="6"/>
  <c r="F13" i="6"/>
  <c r="F24" i="6"/>
  <c r="F25" i="6"/>
  <c r="F27" i="6" l="1"/>
  <c r="F29" i="6" s="1"/>
  <c r="H29" i="6" s="1"/>
  <c r="G81" i="5"/>
</calcChain>
</file>

<file path=xl/sharedStrings.xml><?xml version="1.0" encoding="utf-8"?>
<sst xmlns="http://schemas.openxmlformats.org/spreadsheetml/2006/main" count="449" uniqueCount="230">
  <si>
    <t>SAO KÊ TÀI KHOẢN</t>
  </si>
  <si>
    <t>Ngày giao dịch</t>
  </si>
  <si>
    <t>Số tham chiếu</t>
  </si>
  <si>
    <t>Thay đổi</t>
  </si>
  <si>
    <t>Số tiền</t>
  </si>
  <si>
    <t>Mô tả</t>
  </si>
  <si>
    <t>+</t>
  </si>
  <si>
    <t>2,300,000</t>
  </si>
  <si>
    <t>200,000</t>
  </si>
  <si>
    <t>500,000</t>
  </si>
  <si>
    <t>2,000,000</t>
  </si>
  <si>
    <t>300,000</t>
  </si>
  <si>
    <t>5,000,000</t>
  </si>
  <si>
    <t>100,000</t>
  </si>
  <si>
    <t>1,000,000</t>
  </si>
  <si>
    <t>3,000,000</t>
  </si>
  <si>
    <t>800,000</t>
  </si>
  <si>
    <t>400,000</t>
  </si>
  <si>
    <t>20/08/2020</t>
  </si>
  <si>
    <t>5091 - 27201</t>
  </si>
  <si>
    <t>517671.200820.153956.Tien Ung ho ngoi nha 34 Ban Tu Anh Bao Viet</t>
  </si>
  <si>
    <t>5091 - 07733</t>
  </si>
  <si>
    <t>374048.200820.151634.Nguyen Thanh Binh - Ung ho NNMU34 FT20233708660895</t>
  </si>
  <si>
    <t>5078 - 44981</t>
  </si>
  <si>
    <t>MBVCB.740059779.PHAN THI HUYEN THU chuyen tien Ngoi nha  mo uoc 43.CT tu 0011004248035 PHAN THI HUYEN THU toi 0061001043010 TRAN THI KIM PHUONG</t>
  </si>
  <si>
    <t>5091 - 71553</t>
  </si>
  <si>
    <t>516782.200820.142924.Tien Ung ho ngoi nha 34 Ban Viet Nga Bao Viet</t>
  </si>
  <si>
    <t>5078 - 99998</t>
  </si>
  <si>
    <t>VCBPAY.740024115.Ung ho NNMU34.CT tu 0021000316809 LUONG THI HOANG MAI toi 0061001043010 TRAN THI KIM PHUONG</t>
  </si>
  <si>
    <t>5078 - 94917</t>
  </si>
  <si>
    <t>MBVCB.740011695. Phuong Toan the ung ho NNMU 34.CT tu 0011004232007 DOAN THE PHUONG toi 0061001043010 TRAN THI KIM PHUONG</t>
  </si>
  <si>
    <t>5091 - 47748</t>
  </si>
  <si>
    <t>10,000,000</t>
  </si>
  <si>
    <t>110835.200820.135453.Kim anh ( ban mai tan ) ung ho xay nha so34</t>
  </si>
  <si>
    <t>5091 - 44685</t>
  </si>
  <si>
    <t>516392.200820.134958.Dao Huong ung ho NNMU 34</t>
  </si>
  <si>
    <t>5091 - 38560</t>
  </si>
  <si>
    <t>454866.200820.133929.Pham Huyen ung ho NNMU34</t>
  </si>
  <si>
    <t>5101 - 12221</t>
  </si>
  <si>
    <t>Sender:01201004.DD:200820.SHGD:10004480.BO:DANG THI KIM NGAN.KIM NGAN UHNNMU 34 (NGAN 1 TRIEU; BAN CUA NGAN 2 TRIEU)</t>
  </si>
  <si>
    <t>5078 - 91309</t>
  </si>
  <si>
    <t>MBVCB.739833633.HIEN HOA  Ung ho NNMU34.CT tu 0451001319285 DO THI HIEN HOA toi 0061001043010 TRAN THI KIM PHUONG</t>
  </si>
  <si>
    <t>5078 - 83273</t>
  </si>
  <si>
    <t>IBVCB.739813571.Do minh an nhien ung ho nnmu34.CT tu 0071000703806 TRINH THI LY NA toi 0061001043010 TRAN THI KIM PHUONG</t>
  </si>
  <si>
    <t>5091 - 43767</t>
  </si>
  <si>
    <t>515308.200820.105737.Tien Ung ho ngoi nha 34 Ban Dao Thien Tri Bao Viet</t>
  </si>
  <si>
    <t>5101 - 08530</t>
  </si>
  <si>
    <t>Sender:01310001.DD:200820.SHGD:10002680.BO:VU NGOC THUY.ONG BA MINH  NGAN VA ONG BA PHANSINH UNG HO NNMU34. CAU CHUC BINH AN TOI TOAN THE MOI NGUOI.</t>
  </si>
  <si>
    <t>5098 - 04781</t>
  </si>
  <si>
    <t>Sender:01310001.DD:200820.SHGD:10002491.BO:TRAN THI THANH QUY.E QUY TRAN UNG HO NNMU34</t>
  </si>
  <si>
    <t>5091 - 95342</t>
  </si>
  <si>
    <t>242280.200820.095519.Cac chau Trung Hung Thinh ung ho NNMU 34</t>
  </si>
  <si>
    <t>5078 - 91090</t>
  </si>
  <si>
    <t>IBVCB.739647312.kim bang ung ho NNMU 34.CT tu 0071004143594 NGUYEN KIM BANG toi 0061001043010 TRAN THI KIM PHUONG</t>
  </si>
  <si>
    <t>5091 - 58377</t>
  </si>
  <si>
    <t>513881.200820.085450.Bui Van Ha BaoViet ung ho NNMU34</t>
  </si>
  <si>
    <t>5078 - 63152</t>
  </si>
  <si>
    <t>IBVCB.739570828.QUE TRA- NNMU 34.CT tu 0021000778306 NGUYEN THUY DUONG toi 0061001043010 TRAN THI KIM PHUONG</t>
  </si>
  <si>
    <t>5091 - 47623</t>
  </si>
  <si>
    <t>203024.200820.083433.hien mart hh nnmu34</t>
  </si>
  <si>
    <t>5091 - 47567</t>
  </si>
  <si>
    <t>908632.200820.083425.GUI NNMU34-200820-08:34:26 908632</t>
  </si>
  <si>
    <t>5091 - 42898</t>
  </si>
  <si>
    <t>513566.200820.082420.Tien Ung ho ngoi nha 34 Ban Nguyen Hoang Hai Bao Viet</t>
  </si>
  <si>
    <t>5078 - 98286</t>
  </si>
  <si>
    <t>MBVCB.739475080.Michel_du va GD ung ho NNMU34.CT tu 0071000634890 NGUYEN THANH DIEP toi 0061001043010 TRAN THI KIM PHUONG</t>
  </si>
  <si>
    <t>5091 - 92338</t>
  </si>
  <si>
    <t>986063.190820.231833.Ung ho nnmu34</t>
  </si>
  <si>
    <t>5091 - 89730</t>
  </si>
  <si>
    <t>078486.190820.230237.Em trai a ThaiDuy ung ho NNMU34 FT20233727947870</t>
  </si>
  <si>
    <t>5078 - 59301</t>
  </si>
  <si>
    <t>MBVCB.739390483.Ungho NNMU34.CT tu 1014161244 TRAN KHANH LY toi 0061001043010 TRAN THI KIM PHUONG</t>
  </si>
  <si>
    <t>19/08/2020</t>
  </si>
  <si>
    <t>5078 - 50864</t>
  </si>
  <si>
    <t>MBVCB.739369780.TRAN THI THU PHUONG chuyen tien.CT tu 0781000398432 TRAN THI THU PHUONG toi 0061001043010 TRAN THI KIM PHUONG</t>
  </si>
  <si>
    <t>5091 - 75849</t>
  </si>
  <si>
    <t>097829.190820.220611.EM HANH NCHAO HANOI UNG HO NNMU34</t>
  </si>
  <si>
    <t>5091 - 75287</t>
  </si>
  <si>
    <t>513057.190820.220425.Hoang Minh Duong Ung ho chuong trinh Ngoi nha mo uoc so 34</t>
  </si>
  <si>
    <t>5091 - 73371</t>
  </si>
  <si>
    <t>061507.190820.215829.Hieu Dao ung ho NNMU 34 FT20233401104480</t>
  </si>
  <si>
    <t>5091 - 72580</t>
  </si>
  <si>
    <t>5091 - 71717</t>
  </si>
  <si>
    <t>5078 - 39738</t>
  </si>
  <si>
    <t>MBVCB.739341851.VUONG TRAN TRANG ung ho NNMU34.CT tu 0071002232191 VUONG TRAN TRANG toi 0061001043010 TRAN THI KIM PHUONG</t>
  </si>
  <si>
    <t>24/08/2020</t>
  </si>
  <si>
    <t>5078 - 83382</t>
  </si>
  <si>
    <t>MBVCB.744380437.Chu Loc ung ho ngoi nha mo uoc 2tr.CT tu 0391000970202 BACH THI KIM QUYEN toi 0061001043010 TRAN THI KIM PHUONG</t>
  </si>
  <si>
    <t>5098 - 08287</t>
  </si>
  <si>
    <t>Sender:01310012.DD:240820.SHGD:10009483.BO:MAI KIM TRANG.NNMU34</t>
  </si>
  <si>
    <t>5098 - 04746</t>
  </si>
  <si>
    <t>Sender:01310012.DD:240820.SHGD:10001234.BO:NGUYEN THI THANH HANG.NGUYEN THI THANH HANG   UNG HO NNMU34</t>
  </si>
  <si>
    <t>5078 - 40886</t>
  </si>
  <si>
    <t>IBVCB.744097730.Maitan va Ban UHNNMU 34 .CT tu 0011000765419 PHAM THI THANH MAI toi 0061001043010 TRAN THI KIM PHUONG</t>
  </si>
  <si>
    <t>5091 - 90721</t>
  </si>
  <si>
    <t>241829.230820.231630.HUYNH VAN TAO Chuyen tien uh mai tang chi Binh HT</t>
  </si>
  <si>
    <t>23/08/2020</t>
  </si>
  <si>
    <t>5091 - 69771</t>
  </si>
  <si>
    <t>807403.230820.214922.ngoi nha mo uoc so 34</t>
  </si>
  <si>
    <t>22/08/2020</t>
  </si>
  <si>
    <t>5078 - 49287</t>
  </si>
  <si>
    <t>MBVCB.742009082.Chu Trung + Co Hue_ung ho NNMU34.CT tu 0071001799810 LE DINH HONG PHUC toi 0061001043010 TRAN THI KIM PHUONG</t>
  </si>
  <si>
    <t>5091 - 38653</t>
  </si>
  <si>
    <t>074624.220820.203717.Sen trang ung ho NNMU34</t>
  </si>
  <si>
    <t>5091 - 69406</t>
  </si>
  <si>
    <t>467580.220820.152214.Long va ThaiDzuy UH NNMU34 FT20235244806703</t>
  </si>
  <si>
    <t>5091 - 08724</t>
  </si>
  <si>
    <t>805550.220820.102309.LE THI BICH DIEP UNG HO NNMU34</t>
  </si>
  <si>
    <t>5091 - 08114</t>
  </si>
  <si>
    <t>211640.220820.102214.Anh Phuong ung ho NNMU34</t>
  </si>
  <si>
    <t>5091 - 71483</t>
  </si>
  <si>
    <t>317911.220820.092136.Bien Dem va ban ung ho NNMU so 34</t>
  </si>
  <si>
    <t>21/08/2020</t>
  </si>
  <si>
    <t>5091 - 83209</t>
  </si>
  <si>
    <t>801386.200820.232157.Em Thu Ha ung ho nha tinh nghia</t>
  </si>
  <si>
    <t>5091 - 77893</t>
  </si>
  <si>
    <t>288525.200820.225337.3K Ung ho NNMU 34</t>
  </si>
  <si>
    <t>5078 - 52933</t>
  </si>
  <si>
    <t>MBVCB.741848676.VO THI QUYNH MAI ung ho NTCM - ch tr NNMU so 34 - Tuyen Quang.CT tu 0011002200476 VO THI QUYNH MAI toi 0061001043010 TRAN THI KIM PHUONG</t>
  </si>
  <si>
    <t>5078 - 46895</t>
  </si>
  <si>
    <t>IBVCB.741319954.TU ALNY chuyen khoan ung ho NNMU34.CT tu 0071002103538 TU ALNY toi 0061001043010 TRAN THI KIM PHUONG</t>
  </si>
  <si>
    <t>5091 - 17512</t>
  </si>
  <si>
    <t>849231.210820.125705.NHOM NGUYEN VIET HOA UNG HO NNMU34 FT20234310446314</t>
  </si>
  <si>
    <t>5091 - 93294</t>
  </si>
  <si>
    <t>826487.210820.121148.E Minh Phuong ban chi Chinh ung ho NNMU 34 FT20234480507070</t>
  </si>
  <si>
    <t>5091 - 81872</t>
  </si>
  <si>
    <t>166731.210820.115323.Ung ho NNMU34</t>
  </si>
  <si>
    <t>5091 - 79094</t>
  </si>
  <si>
    <t>059919.210820.114904.LE DINH VU - UNG HO NNMU34-210820-11:49:05 059919</t>
  </si>
  <si>
    <t>5091 - 45925</t>
  </si>
  <si>
    <t>348160.210820.110352.HuTruc Ung ho NNMU34</t>
  </si>
  <si>
    <t>5078 - 36921</t>
  </si>
  <si>
    <t>MBVCB.741127636.Gd PHAM MINH TRANG ung ho xay ngoi nha mo uoc 34.CT tu 0541000210789 PHAM MINH TRANG toi 0061001043010 TRAN THI KIM PHUONG</t>
  </si>
  <si>
    <t>5091 - 26519</t>
  </si>
  <si>
    <t>157346.210820.103915.ung ho NNMU34</t>
  </si>
  <si>
    <t>5078 - 84609</t>
  </si>
  <si>
    <t>MBVCB.741070263.HOANG THI HOAI LINH chuyen tien.CT tu 0071002069650 HOANG THI HOAI LINH toi 0061001043010 TRAN THI KIM PHUONG</t>
  </si>
  <si>
    <t>5091 - 17086</t>
  </si>
  <si>
    <t>753809.210820.102707.Hai Rau - NNMU 34 FT20234000100941</t>
  </si>
  <si>
    <t>5091 - 75414</t>
  </si>
  <si>
    <t>714768.210820.093227.Em Quynh - ung ho NNMU34 FT20234605150050</t>
  </si>
  <si>
    <t>5101 - 05544</t>
  </si>
  <si>
    <t>Sender:01310012.DD:210820.SHGD:10003632.BO:PHUNG THI NGOC THUY.PHUNG NGOC THUY, UNG HO NNMU34</t>
  </si>
  <si>
    <t>5098 - 05098</t>
  </si>
  <si>
    <t>Sender:79310001.DD:210820.SHGD:10004320.BO:NGUYEN THI ANH NGA.CHI NGA TH UNG HO NNMU34</t>
  </si>
  <si>
    <t>5091 - 47804</t>
  </si>
  <si>
    <t>002682.210820.084911.Chuyen tien ung ho NNMU34</t>
  </si>
  <si>
    <t>5078 - 63097</t>
  </si>
  <si>
    <t>5091 - 99319</t>
  </si>
  <si>
    <t>488966.210820.042229.bichthuy_md ung ho NNMU34</t>
  </si>
  <si>
    <t>5091 - 59988</t>
  </si>
  <si>
    <t>520034.200820.215508.Tien Ung ho ngoi nha 34 Ban Ha Loan Bao Viet</t>
  </si>
  <si>
    <t>5091 - 15847</t>
  </si>
  <si>
    <t>127177.200820.202042.E Thuong ungho NNMU34</t>
  </si>
  <si>
    <t>5091 - 71108</t>
  </si>
  <si>
    <t>519232.200820.185840.Linh Lan BVTA Ung ho NNMU34</t>
  </si>
  <si>
    <t>5078 - 45629</t>
  </si>
  <si>
    <t>MBVCB.740424857.TRAN THI THANH HA chuyen tien ung ho NNMU34.CT tu 0011000524509 TRAN THI THANH HA toi 0061001043010 TRAN THI KIM PHUONG</t>
  </si>
  <si>
    <t>016307.190820.215553.Bui Thi Thuy   Tuyen quang uh ba Huyet</t>
  </si>
  <si>
    <t>512994.190820.215333.Tien Ung ho ngoi nha 34</t>
  </si>
  <si>
    <t>26/08/2020</t>
  </si>
  <si>
    <t>0006 - 00048</t>
  </si>
  <si>
    <t>VU THI HA - UNG HO NGOI NHA MO UOC 34</t>
  </si>
  <si>
    <t>25/08/2020</t>
  </si>
  <si>
    <t>5078 - 80041</t>
  </si>
  <si>
    <t>MBVCB.745754612.Khang Phuc ung ho NNMU34.CT tu 0371000407125 HO THI NHAN toi 0061001043010 TRAN THI KIM PHUONG</t>
  </si>
  <si>
    <t>5078 - 55821</t>
  </si>
  <si>
    <t>IBVCB.745524646.PHUONG MAI (ban Mai Tan) gop quy xay nha cho BN chat doc da cam Ham Yen TQ.CT tu 0611001458923 LE THI PHUONG MAI toi 0061001043010 TRAN THI KIM PHUONG</t>
  </si>
  <si>
    <t>5101 - 06052</t>
  </si>
  <si>
    <t>Sender:01352002.DD:250820.SHGD:10000012.BO:NGUYEN TRAN TRIEU THANH.TRIEUQUANG   UNG HO NNMU34</t>
  </si>
  <si>
    <t>IBVCB.740834161.TO DAI QUAN chuyen khoan.CT tu 0111000236326 TO DAI QUAN toi 0061001043010 TRAN THI KIM PHUONG</t>
  </si>
  <si>
    <t>Ngày thực hiện: 01/09/2020</t>
  </si>
  <si>
    <t>261944.020920.132631.em Hien ban Rau ung ho NNMU so 34</t>
  </si>
  <si>
    <t>5091 - 75438</t>
  </si>
  <si>
    <t>02/09/2020</t>
  </si>
  <si>
    <t>648017.080920.111212.AC Binh Lien Q2 ung ho NNMU so 34 Bang Coc Tuyen Quang</t>
  </si>
  <si>
    <t>5091 - 64454</t>
  </si>
  <si>
    <t>08/09/2020</t>
  </si>
  <si>
    <t>07/09/2020</t>
  </si>
  <si>
    <t>5078 - 48147</t>
  </si>
  <si>
    <t>MBVCB.760008128.Ung ho ngoi nha 34 BLL Bao Viet Tuyen Quang.CT tu 0011004308866 DANG MAI HUONG toi 0061001043010 TRAN THI KIM PHUONG</t>
  </si>
  <si>
    <t>633205.060920.153619.Tien Ung ho ngoi nha 34 Ban Lien Bao Viet Tuyen Quang</t>
  </si>
  <si>
    <t>5091 - 23143</t>
  </si>
  <si>
    <t>06/09/2020</t>
  </si>
  <si>
    <t xml:space="preserve">Xe cát xây </t>
  </si>
  <si>
    <t xml:space="preserve">Viên </t>
  </si>
  <si>
    <t xml:space="preserve">Số lượng </t>
  </si>
  <si>
    <t xml:space="preserve">Thành tiền </t>
  </si>
  <si>
    <t xml:space="preserve">Ngày </t>
  </si>
  <si>
    <t>Mục chi</t>
  </si>
  <si>
    <t xml:space="preserve">Xi măng </t>
  </si>
  <si>
    <t xml:space="preserve">Bao </t>
  </si>
  <si>
    <t xml:space="preserve">Cây </t>
  </si>
  <si>
    <t>Thép ly buộc</t>
  </si>
  <si>
    <t>Kg</t>
  </si>
  <si>
    <t>Sắt D6</t>
  </si>
  <si>
    <t>kg</t>
  </si>
  <si>
    <t xml:space="preserve">Sắt D10 </t>
  </si>
  <si>
    <t xml:space="preserve">Gạch  </t>
  </si>
  <si>
    <t xml:space="preserve">Tiền công </t>
  </si>
  <si>
    <t xml:space="preserve">mái tôn +xốp </t>
  </si>
  <si>
    <t xml:space="preserve">mét </t>
  </si>
  <si>
    <t xml:space="preserve">mái bếp tôn thường </t>
  </si>
  <si>
    <t xml:space="preserve">Các loại cửa </t>
  </si>
  <si>
    <t>Khối (m3)</t>
  </si>
  <si>
    <t>ĐVT</t>
  </si>
  <si>
    <t>Đơn giá (đ)</t>
  </si>
  <si>
    <t>Gạch ba vanh</t>
  </si>
  <si>
    <t>Sắt  D12</t>
  </si>
  <si>
    <t>m3</t>
  </si>
  <si>
    <t>Cát chát</t>
  </si>
  <si>
    <t>25/9/2020</t>
  </si>
  <si>
    <t>Xổm</t>
  </si>
  <si>
    <t>cái</t>
  </si>
  <si>
    <t>Ống</t>
  </si>
  <si>
    <t>m</t>
  </si>
  <si>
    <t>Tổng tiền vật liệu</t>
  </si>
  <si>
    <t>I</t>
  </si>
  <si>
    <t>Tiền vật liệu</t>
  </si>
  <si>
    <t>II</t>
  </si>
  <si>
    <t>III</t>
  </si>
  <si>
    <t>Tiền cửa</t>
  </si>
  <si>
    <t>IV</t>
  </si>
  <si>
    <t>Tổng xây nhà</t>
  </si>
  <si>
    <t>Tổng IV</t>
  </si>
  <si>
    <t>V</t>
  </si>
  <si>
    <t xml:space="preserve">Chi phí lắp đăt điện +mua quạt  </t>
  </si>
  <si>
    <t xml:space="preserve">Tiền làm sân +công sơn nhà </t>
  </si>
  <si>
    <t xml:space="preserve">Tổng thu </t>
  </si>
  <si>
    <t xml:space="preserve">Kết dư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</si>
</sst>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00_);_(* \(#,##0.000\);_(* &quot;-&quot;??_);_(@_)"/>
    <numFmt numFmtId="165" formatCode="_(* #,##0_);_(* \(#,##0\);_(* &quot;-&quot;??_);_(@_)"/>
    <numFmt numFmtId="166" formatCode="_(* #,##0.0_);_(* \(#,##0.0\);_(* &quot;-&quot;??_);_(@_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18" fillId="0" borderId="0" xfId="0" applyFont="1"/>
    <xf numFmtId="0" fontId="20" fillId="33" borderId="10" xfId="0" applyFont="1" applyFill="1" applyBorder="1" applyAlignment="1">
      <alignment horizontal="center" vertical="center" wrapText="1"/>
    </xf>
    <xf numFmtId="14" fontId="18" fillId="34" borderId="11" xfId="0" applyNumberFormat="1" applyFont="1" applyFill="1" applyBorder="1" applyAlignment="1">
      <alignment horizontal="center" wrapText="1"/>
    </xf>
    <xf numFmtId="0" fontId="18" fillId="34" borderId="11" xfId="0" applyFont="1" applyFill="1" applyBorder="1" applyAlignment="1">
      <alignment horizontal="center" wrapText="1"/>
    </xf>
    <xf numFmtId="3" fontId="18" fillId="34" borderId="11" xfId="0" applyNumberFormat="1" applyFont="1" applyFill="1" applyBorder="1" applyAlignment="1">
      <alignment horizontal="right" wrapText="1"/>
    </xf>
    <xf numFmtId="0" fontId="18" fillId="34" borderId="11" xfId="0" applyFont="1" applyFill="1" applyBorder="1" applyAlignment="1">
      <alignment horizontal="left" wrapText="1"/>
    </xf>
    <xf numFmtId="164" fontId="18" fillId="0" borderId="0" xfId="42" applyNumberFormat="1" applyFont="1"/>
    <xf numFmtId="164" fontId="21" fillId="0" borderId="0" xfId="42" applyNumberFormat="1" applyFont="1"/>
    <xf numFmtId="0" fontId="22" fillId="35" borderId="12" xfId="0" applyFont="1" applyFill="1" applyBorder="1" applyAlignment="1">
      <alignment horizontal="center"/>
    </xf>
    <xf numFmtId="165" fontId="22" fillId="35" borderId="12" xfId="42" applyNumberFormat="1" applyFont="1" applyFill="1" applyBorder="1" applyAlignment="1">
      <alignment horizontal="center"/>
    </xf>
    <xf numFmtId="0" fontId="23" fillId="0" borderId="0" xfId="0" applyFont="1"/>
    <xf numFmtId="14" fontId="23" fillId="0" borderId="12" xfId="0" applyNumberFormat="1" applyFont="1" applyBorder="1"/>
    <xf numFmtId="0" fontId="23" fillId="0" borderId="12" xfId="0" applyFont="1" applyBorder="1"/>
    <xf numFmtId="165" fontId="23" fillId="0" borderId="12" xfId="42" applyNumberFormat="1" applyFont="1" applyBorder="1"/>
    <xf numFmtId="165" fontId="23" fillId="0" borderId="0" xfId="42" applyNumberFormat="1" applyFont="1"/>
    <xf numFmtId="0" fontId="23" fillId="0" borderId="12" xfId="0" applyFont="1" applyBorder="1" applyAlignment="1">
      <alignment horizontal="center"/>
    </xf>
    <xf numFmtId="0" fontId="23" fillId="0" borderId="0" xfId="0" applyFont="1" applyAlignment="1">
      <alignment horizontal="center"/>
    </xf>
    <xf numFmtId="166" fontId="23" fillId="0" borderId="12" xfId="42" applyNumberFormat="1" applyFont="1" applyBorder="1"/>
    <xf numFmtId="0" fontId="24" fillId="0" borderId="12" xfId="0" applyFont="1" applyFill="1" applyBorder="1" applyAlignment="1">
      <alignment horizontal="center"/>
    </xf>
    <xf numFmtId="165" fontId="24" fillId="0" borderId="12" xfId="42" applyNumberFormat="1" applyFont="1" applyFill="1" applyBorder="1" applyAlignment="1">
      <alignment horizontal="center"/>
    </xf>
    <xf numFmtId="0" fontId="25" fillId="0" borderId="0" xfId="0" applyFont="1" applyFill="1"/>
    <xf numFmtId="0" fontId="22" fillId="0" borderId="12" xfId="0" applyFont="1" applyBorder="1"/>
    <xf numFmtId="0" fontId="22" fillId="0" borderId="12" xfId="0" applyFont="1" applyBorder="1" applyAlignment="1">
      <alignment horizontal="center"/>
    </xf>
    <xf numFmtId="0" fontId="22" fillId="0" borderId="12" xfId="8" applyFont="1" applyFill="1" applyBorder="1"/>
    <xf numFmtId="0" fontId="23" fillId="0" borderId="12" xfId="8" applyFont="1" applyFill="1" applyBorder="1" applyAlignment="1">
      <alignment horizontal="center"/>
    </xf>
    <xf numFmtId="0" fontId="23" fillId="0" borderId="12" xfId="8" applyFont="1" applyFill="1" applyBorder="1"/>
    <xf numFmtId="165" fontId="23" fillId="0" borderId="12" xfId="8" applyNumberFormat="1" applyFont="1" applyFill="1" applyBorder="1"/>
    <xf numFmtId="165" fontId="24" fillId="0" borderId="12" xfId="42" applyNumberFormat="1" applyFont="1" applyBorder="1"/>
    <xf numFmtId="165" fontId="24" fillId="0" borderId="12" xfId="8" applyNumberFormat="1" applyFont="1" applyFill="1" applyBorder="1"/>
    <xf numFmtId="0" fontId="23" fillId="0" borderId="12" xfId="0" applyFont="1" applyBorder="1" applyAlignment="1">
      <alignment horizontal="left"/>
    </xf>
    <xf numFmtId="0" fontId="18" fillId="0" borderId="0" xfId="0" applyFont="1" applyAlignment="1">
      <alignment wrapText="1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center" vertical="center" wrapText="1"/>
    </xf>
    <xf numFmtId="0" fontId="18" fillId="0" borderId="0" xfId="0" applyFont="1" applyAlignment="1">
      <alignment horizontal="left" wrapText="1"/>
    </xf>
    <xf numFmtId="165" fontId="23" fillId="0" borderId="0" xfId="0" applyNumberFormat="1" applyFont="1"/>
    <xf numFmtId="165" fontId="24" fillId="36" borderId="12" xfId="0" applyNumberFormat="1" applyFont="1" applyFill="1" applyBorder="1"/>
    <xf numFmtId="165" fontId="24" fillId="37" borderId="12" xfId="0" applyNumberFormat="1" applyFont="1" applyFill="1" applyBorder="1"/>
    <xf numFmtId="165" fontId="24" fillId="38" borderId="12" xfId="0" applyNumberFormat="1" applyFont="1" applyFill="1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G134"/>
  <sheetViews>
    <sheetView topLeftCell="A79" zoomScale="142" zoomScaleNormal="142" workbookViewId="0">
      <selection activeCell="G81" sqref="G81"/>
    </sheetView>
  </sheetViews>
  <sheetFormatPr defaultColWidth="8.85546875" defaultRowHeight="14.25" x14ac:dyDescent="0.2"/>
  <cols>
    <col min="1" max="1" width="15.42578125" style="1" customWidth="1"/>
    <col min="2" max="2" width="18.140625" style="1" customWidth="1"/>
    <col min="3" max="3" width="9.42578125" style="1" customWidth="1"/>
    <col min="4" max="4" width="11" style="1" customWidth="1"/>
    <col min="5" max="5" width="35.5703125" style="1" bestFit="1" customWidth="1"/>
    <col min="6" max="6" width="8.85546875" style="1"/>
    <col min="7" max="7" width="14.85546875" style="1" customWidth="1"/>
    <col min="8" max="10" width="8.85546875" style="1"/>
    <col min="11" max="11" width="19.28515625" style="1" customWidth="1"/>
    <col min="12" max="16384" width="8.85546875" style="1"/>
  </cols>
  <sheetData>
    <row r="1" spans="1:7" ht="36" customHeight="1" x14ac:dyDescent="0.2">
      <c r="A1" s="32"/>
      <c r="B1" s="32"/>
      <c r="C1" s="33" t="s">
        <v>0</v>
      </c>
      <c r="D1" s="33"/>
      <c r="E1" s="33"/>
    </row>
    <row r="2" spans="1:7" ht="13.7" customHeight="1" x14ac:dyDescent="0.2">
      <c r="A2" s="34"/>
      <c r="B2" s="34"/>
      <c r="C2" s="32" t="s">
        <v>171</v>
      </c>
      <c r="D2" s="32"/>
      <c r="E2" s="32"/>
    </row>
    <row r="3" spans="1:7" x14ac:dyDescent="0.2">
      <c r="A3" s="31"/>
      <c r="B3" s="31"/>
      <c r="C3" s="31"/>
      <c r="D3" s="31"/>
      <c r="E3" s="31"/>
    </row>
    <row r="4" spans="1:7" ht="30" x14ac:dyDescent="0.2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7" ht="29.25" thickBot="1" x14ac:dyDescent="0.25">
      <c r="A5" s="3" t="s">
        <v>160</v>
      </c>
      <c r="B5" s="4" t="s">
        <v>161</v>
      </c>
      <c r="C5" s="4" t="s">
        <v>6</v>
      </c>
      <c r="D5" s="5" t="s">
        <v>8</v>
      </c>
      <c r="E5" s="6" t="s">
        <v>162</v>
      </c>
      <c r="G5" s="7">
        <v>200</v>
      </c>
    </row>
    <row r="6" spans="1:7" ht="72" thickBot="1" x14ac:dyDescent="0.25">
      <c r="A6" s="3" t="s">
        <v>163</v>
      </c>
      <c r="B6" s="4" t="s">
        <v>164</v>
      </c>
      <c r="C6" s="4" t="s">
        <v>6</v>
      </c>
      <c r="D6" s="5" t="s">
        <v>8</v>
      </c>
      <c r="E6" s="6" t="s">
        <v>165</v>
      </c>
      <c r="G6" s="7">
        <v>200</v>
      </c>
    </row>
    <row r="7" spans="1:7" ht="86.25" thickBot="1" x14ac:dyDescent="0.25">
      <c r="A7" s="3" t="s">
        <v>163</v>
      </c>
      <c r="B7" s="4" t="s">
        <v>166</v>
      </c>
      <c r="C7" s="4" t="s">
        <v>6</v>
      </c>
      <c r="D7" s="5" t="s">
        <v>9</v>
      </c>
      <c r="E7" s="6" t="s">
        <v>167</v>
      </c>
      <c r="G7" s="7">
        <v>500</v>
      </c>
    </row>
    <row r="8" spans="1:7" ht="57.75" thickBot="1" x14ac:dyDescent="0.25">
      <c r="A8" s="3" t="s">
        <v>163</v>
      </c>
      <c r="B8" s="4" t="s">
        <v>168</v>
      </c>
      <c r="C8" s="4" t="s">
        <v>6</v>
      </c>
      <c r="D8" s="5" t="s">
        <v>14</v>
      </c>
      <c r="E8" s="6" t="s">
        <v>169</v>
      </c>
      <c r="G8" s="7">
        <v>1000</v>
      </c>
    </row>
    <row r="9" spans="1:7" ht="43.5" thickBot="1" x14ac:dyDescent="0.25">
      <c r="A9" s="3" t="s">
        <v>85</v>
      </c>
      <c r="B9" s="4" t="s">
        <v>94</v>
      </c>
      <c r="C9" s="4" t="s">
        <v>6</v>
      </c>
      <c r="D9" s="5" t="s">
        <v>11</v>
      </c>
      <c r="E9" s="6" t="s">
        <v>95</v>
      </c>
      <c r="G9" s="7">
        <v>300</v>
      </c>
    </row>
    <row r="10" spans="1:7" ht="72" thickBot="1" x14ac:dyDescent="0.25">
      <c r="A10" s="3" t="s">
        <v>85</v>
      </c>
      <c r="B10" s="4" t="s">
        <v>86</v>
      </c>
      <c r="C10" s="4" t="s">
        <v>6</v>
      </c>
      <c r="D10" s="5" t="s">
        <v>10</v>
      </c>
      <c r="E10" s="6" t="s">
        <v>87</v>
      </c>
      <c r="G10" s="7">
        <v>2000</v>
      </c>
    </row>
    <row r="11" spans="1:7" ht="43.5" thickBot="1" x14ac:dyDescent="0.25">
      <c r="A11" s="3" t="s">
        <v>85</v>
      </c>
      <c r="B11" s="4" t="s">
        <v>88</v>
      </c>
      <c r="C11" s="4" t="s">
        <v>6</v>
      </c>
      <c r="D11" s="5" t="s">
        <v>11</v>
      </c>
      <c r="E11" s="6" t="s">
        <v>89</v>
      </c>
      <c r="G11" s="7">
        <v>300</v>
      </c>
    </row>
    <row r="12" spans="1:7" ht="57.75" thickBot="1" x14ac:dyDescent="0.25">
      <c r="A12" s="3" t="s">
        <v>85</v>
      </c>
      <c r="B12" s="4" t="s">
        <v>90</v>
      </c>
      <c r="C12" s="4" t="s">
        <v>6</v>
      </c>
      <c r="D12" s="5" t="s">
        <v>14</v>
      </c>
      <c r="E12" s="6" t="s">
        <v>91</v>
      </c>
      <c r="G12" s="7">
        <v>1000</v>
      </c>
    </row>
    <row r="13" spans="1:7" ht="72" thickBot="1" x14ac:dyDescent="0.25">
      <c r="A13" s="3" t="s">
        <v>85</v>
      </c>
      <c r="B13" s="4" t="s">
        <v>92</v>
      </c>
      <c r="C13" s="4" t="s">
        <v>6</v>
      </c>
      <c r="D13" s="5" t="s">
        <v>7</v>
      </c>
      <c r="E13" s="6" t="s">
        <v>93</v>
      </c>
      <c r="G13" s="7">
        <v>2300</v>
      </c>
    </row>
    <row r="14" spans="1:7" ht="29.25" thickBot="1" x14ac:dyDescent="0.25">
      <c r="A14" s="3" t="s">
        <v>96</v>
      </c>
      <c r="B14" s="4" t="s">
        <v>97</v>
      </c>
      <c r="C14" s="4" t="s">
        <v>6</v>
      </c>
      <c r="D14" s="5" t="s">
        <v>9</v>
      </c>
      <c r="E14" s="6" t="s">
        <v>98</v>
      </c>
      <c r="G14" s="7">
        <v>500</v>
      </c>
    </row>
    <row r="15" spans="1:7" ht="72" thickBot="1" x14ac:dyDescent="0.25">
      <c r="A15" s="3" t="s">
        <v>99</v>
      </c>
      <c r="B15" s="4" t="s">
        <v>100</v>
      </c>
      <c r="C15" s="4" t="s">
        <v>6</v>
      </c>
      <c r="D15" s="5" t="s">
        <v>9</v>
      </c>
      <c r="E15" s="6" t="s">
        <v>101</v>
      </c>
      <c r="G15" s="7">
        <v>500</v>
      </c>
    </row>
    <row r="16" spans="1:7" ht="29.25" thickBot="1" x14ac:dyDescent="0.25">
      <c r="A16" s="3" t="s">
        <v>99</v>
      </c>
      <c r="B16" s="4" t="s">
        <v>102</v>
      </c>
      <c r="C16" s="4" t="s">
        <v>6</v>
      </c>
      <c r="D16" s="5" t="s">
        <v>14</v>
      </c>
      <c r="E16" s="6" t="s">
        <v>103</v>
      </c>
      <c r="G16" s="7">
        <v>1000</v>
      </c>
    </row>
    <row r="17" spans="1:7" ht="43.5" thickBot="1" x14ac:dyDescent="0.25">
      <c r="A17" s="3" t="s">
        <v>99</v>
      </c>
      <c r="B17" s="4" t="s">
        <v>104</v>
      </c>
      <c r="C17" s="4" t="s">
        <v>6</v>
      </c>
      <c r="D17" s="5" t="s">
        <v>10</v>
      </c>
      <c r="E17" s="6" t="s">
        <v>105</v>
      </c>
      <c r="G17" s="7">
        <v>2000</v>
      </c>
    </row>
    <row r="18" spans="1:7" ht="29.25" thickBot="1" x14ac:dyDescent="0.25">
      <c r="A18" s="3" t="s">
        <v>99</v>
      </c>
      <c r="B18" s="4" t="s">
        <v>106</v>
      </c>
      <c r="C18" s="4" t="s">
        <v>6</v>
      </c>
      <c r="D18" s="5" t="s">
        <v>11</v>
      </c>
      <c r="E18" s="6" t="s">
        <v>107</v>
      </c>
      <c r="G18" s="7">
        <v>300</v>
      </c>
    </row>
    <row r="19" spans="1:7" ht="29.25" thickBot="1" x14ac:dyDescent="0.25">
      <c r="A19" s="3" t="s">
        <v>99</v>
      </c>
      <c r="B19" s="4" t="s">
        <v>108</v>
      </c>
      <c r="C19" s="4" t="s">
        <v>6</v>
      </c>
      <c r="D19" s="5" t="s">
        <v>14</v>
      </c>
      <c r="E19" s="6" t="s">
        <v>109</v>
      </c>
      <c r="G19" s="7">
        <v>1000</v>
      </c>
    </row>
    <row r="20" spans="1:7" ht="29.25" thickBot="1" x14ac:dyDescent="0.25">
      <c r="A20" s="3" t="s">
        <v>99</v>
      </c>
      <c r="B20" s="4" t="s">
        <v>110</v>
      </c>
      <c r="C20" s="4" t="s">
        <v>6</v>
      </c>
      <c r="D20" s="5" t="s">
        <v>16</v>
      </c>
      <c r="E20" s="6" t="s">
        <v>111</v>
      </c>
      <c r="G20" s="7">
        <v>800</v>
      </c>
    </row>
    <row r="21" spans="1:7" ht="29.25" thickBot="1" x14ac:dyDescent="0.25">
      <c r="A21" s="3" t="s">
        <v>112</v>
      </c>
      <c r="B21" s="4" t="s">
        <v>113</v>
      </c>
      <c r="C21" s="4" t="s">
        <v>6</v>
      </c>
      <c r="D21" s="5" t="s">
        <v>10</v>
      </c>
      <c r="E21" s="6" t="s">
        <v>114</v>
      </c>
      <c r="G21" s="7">
        <v>2000</v>
      </c>
    </row>
    <row r="22" spans="1:7" ht="29.25" thickBot="1" x14ac:dyDescent="0.25">
      <c r="A22" s="3" t="s">
        <v>112</v>
      </c>
      <c r="B22" s="4" t="s">
        <v>115</v>
      </c>
      <c r="C22" s="4" t="s">
        <v>6</v>
      </c>
      <c r="D22" s="5" t="s">
        <v>14</v>
      </c>
      <c r="E22" s="6" t="s">
        <v>116</v>
      </c>
      <c r="G22" s="7">
        <v>1000</v>
      </c>
    </row>
    <row r="23" spans="1:7" ht="86.25" thickBot="1" x14ac:dyDescent="0.25">
      <c r="A23" s="3" t="s">
        <v>112</v>
      </c>
      <c r="B23" s="4" t="s">
        <v>117</v>
      </c>
      <c r="C23" s="4" t="s">
        <v>6</v>
      </c>
      <c r="D23" s="5" t="s">
        <v>9</v>
      </c>
      <c r="E23" s="6" t="s">
        <v>118</v>
      </c>
      <c r="G23" s="7">
        <v>500</v>
      </c>
    </row>
    <row r="24" spans="1:7" ht="72" thickBot="1" x14ac:dyDescent="0.25">
      <c r="A24" s="3" t="s">
        <v>112</v>
      </c>
      <c r="B24" s="4" t="s">
        <v>119</v>
      </c>
      <c r="C24" s="4" t="s">
        <v>6</v>
      </c>
      <c r="D24" s="5" t="s">
        <v>14</v>
      </c>
      <c r="E24" s="6" t="s">
        <v>120</v>
      </c>
      <c r="G24" s="7">
        <v>1000</v>
      </c>
    </row>
    <row r="25" spans="1:7" ht="43.5" thickBot="1" x14ac:dyDescent="0.25">
      <c r="A25" s="3" t="s">
        <v>112</v>
      </c>
      <c r="B25" s="4" t="s">
        <v>121</v>
      </c>
      <c r="C25" s="4" t="s">
        <v>6</v>
      </c>
      <c r="D25" s="5" t="s">
        <v>10</v>
      </c>
      <c r="E25" s="6" t="s">
        <v>122</v>
      </c>
      <c r="G25" s="7">
        <v>2000</v>
      </c>
    </row>
    <row r="26" spans="1:7" ht="43.5" thickBot="1" x14ac:dyDescent="0.25">
      <c r="A26" s="3" t="s">
        <v>112</v>
      </c>
      <c r="B26" s="4" t="s">
        <v>123</v>
      </c>
      <c r="C26" s="4" t="s">
        <v>6</v>
      </c>
      <c r="D26" s="5" t="s">
        <v>14</v>
      </c>
      <c r="E26" s="6" t="s">
        <v>124</v>
      </c>
      <c r="G26" s="7">
        <v>1000</v>
      </c>
    </row>
    <row r="27" spans="1:7" ht="29.25" thickBot="1" x14ac:dyDescent="0.25">
      <c r="A27" s="3" t="s">
        <v>112</v>
      </c>
      <c r="B27" s="4" t="s">
        <v>125</v>
      </c>
      <c r="C27" s="4" t="s">
        <v>6</v>
      </c>
      <c r="D27" s="5" t="s">
        <v>9</v>
      </c>
      <c r="E27" s="6" t="s">
        <v>126</v>
      </c>
      <c r="G27" s="7">
        <v>500</v>
      </c>
    </row>
    <row r="28" spans="1:7" ht="43.5" thickBot="1" x14ac:dyDescent="0.25">
      <c r="A28" s="3" t="s">
        <v>112</v>
      </c>
      <c r="B28" s="4" t="s">
        <v>127</v>
      </c>
      <c r="C28" s="4" t="s">
        <v>6</v>
      </c>
      <c r="D28" s="5" t="s">
        <v>15</v>
      </c>
      <c r="E28" s="6" t="s">
        <v>128</v>
      </c>
      <c r="G28" s="7">
        <v>3000</v>
      </c>
    </row>
    <row r="29" spans="1:7" ht="29.25" thickBot="1" x14ac:dyDescent="0.25">
      <c r="A29" s="3" t="s">
        <v>112</v>
      </c>
      <c r="B29" s="4" t="s">
        <v>129</v>
      </c>
      <c r="C29" s="4" t="s">
        <v>6</v>
      </c>
      <c r="D29" s="5" t="s">
        <v>9</v>
      </c>
      <c r="E29" s="6" t="s">
        <v>130</v>
      </c>
      <c r="G29" s="7">
        <v>500</v>
      </c>
    </row>
    <row r="30" spans="1:7" ht="72" thickBot="1" x14ac:dyDescent="0.25">
      <c r="A30" s="3" t="s">
        <v>112</v>
      </c>
      <c r="B30" s="4" t="s">
        <v>131</v>
      </c>
      <c r="C30" s="4" t="s">
        <v>6</v>
      </c>
      <c r="D30" s="5" t="s">
        <v>17</v>
      </c>
      <c r="E30" s="6" t="s">
        <v>132</v>
      </c>
      <c r="G30" s="7">
        <v>400</v>
      </c>
    </row>
    <row r="31" spans="1:7" ht="29.25" thickBot="1" x14ac:dyDescent="0.25">
      <c r="A31" s="3" t="s">
        <v>112</v>
      </c>
      <c r="B31" s="4" t="s">
        <v>133</v>
      </c>
      <c r="C31" s="4" t="s">
        <v>6</v>
      </c>
      <c r="D31" s="5" t="s">
        <v>14</v>
      </c>
      <c r="E31" s="6" t="s">
        <v>134</v>
      </c>
      <c r="G31" s="7">
        <v>1000</v>
      </c>
    </row>
    <row r="32" spans="1:7" ht="72" thickBot="1" x14ac:dyDescent="0.25">
      <c r="A32" s="3" t="s">
        <v>112</v>
      </c>
      <c r="B32" s="4" t="s">
        <v>135</v>
      </c>
      <c r="C32" s="4" t="s">
        <v>6</v>
      </c>
      <c r="D32" s="5" t="s">
        <v>14</v>
      </c>
      <c r="E32" s="6" t="s">
        <v>136</v>
      </c>
      <c r="G32" s="7">
        <v>1000</v>
      </c>
    </row>
    <row r="33" spans="1:7" ht="29.25" thickBot="1" x14ac:dyDescent="0.25">
      <c r="A33" s="3" t="s">
        <v>112</v>
      </c>
      <c r="B33" s="4" t="s">
        <v>137</v>
      </c>
      <c r="C33" s="4" t="s">
        <v>6</v>
      </c>
      <c r="D33" s="5" t="s">
        <v>12</v>
      </c>
      <c r="E33" s="6" t="s">
        <v>138</v>
      </c>
      <c r="G33" s="7">
        <v>5000</v>
      </c>
    </row>
    <row r="34" spans="1:7" ht="43.5" thickBot="1" x14ac:dyDescent="0.25">
      <c r="A34" s="3" t="s">
        <v>112</v>
      </c>
      <c r="B34" s="4" t="s">
        <v>139</v>
      </c>
      <c r="C34" s="4" t="s">
        <v>6</v>
      </c>
      <c r="D34" s="5" t="s">
        <v>9</v>
      </c>
      <c r="E34" s="6" t="s">
        <v>140</v>
      </c>
      <c r="G34" s="7">
        <v>500</v>
      </c>
    </row>
    <row r="35" spans="1:7" ht="57.75" thickBot="1" x14ac:dyDescent="0.25">
      <c r="A35" s="3" t="s">
        <v>112</v>
      </c>
      <c r="B35" s="4" t="s">
        <v>141</v>
      </c>
      <c r="C35" s="4" t="s">
        <v>6</v>
      </c>
      <c r="D35" s="5" t="s">
        <v>8</v>
      </c>
      <c r="E35" s="6" t="s">
        <v>142</v>
      </c>
      <c r="G35" s="7">
        <v>200</v>
      </c>
    </row>
    <row r="36" spans="1:7" ht="57.75" thickBot="1" x14ac:dyDescent="0.25">
      <c r="A36" s="3" t="s">
        <v>112</v>
      </c>
      <c r="B36" s="4" t="s">
        <v>143</v>
      </c>
      <c r="C36" s="4" t="s">
        <v>6</v>
      </c>
      <c r="D36" s="5" t="s">
        <v>9</v>
      </c>
      <c r="E36" s="6" t="s">
        <v>144</v>
      </c>
      <c r="G36" s="7">
        <v>500</v>
      </c>
    </row>
    <row r="37" spans="1:7" ht="29.25" thickBot="1" x14ac:dyDescent="0.25">
      <c r="A37" s="3" t="s">
        <v>112</v>
      </c>
      <c r="B37" s="4" t="s">
        <v>145</v>
      </c>
      <c r="C37" s="4" t="s">
        <v>6</v>
      </c>
      <c r="D37" s="5" t="s">
        <v>14</v>
      </c>
      <c r="E37" s="6" t="s">
        <v>146</v>
      </c>
      <c r="G37" s="7">
        <v>1000</v>
      </c>
    </row>
    <row r="38" spans="1:7" ht="72" thickBot="1" x14ac:dyDescent="0.25">
      <c r="A38" s="3" t="s">
        <v>112</v>
      </c>
      <c r="B38" s="4" t="s">
        <v>147</v>
      </c>
      <c r="C38" s="4" t="s">
        <v>6</v>
      </c>
      <c r="D38" s="5" t="s">
        <v>10</v>
      </c>
      <c r="E38" s="6" t="s">
        <v>170</v>
      </c>
      <c r="G38" s="7">
        <v>2000</v>
      </c>
    </row>
    <row r="39" spans="1:7" ht="29.25" thickBot="1" x14ac:dyDescent="0.25">
      <c r="A39" s="3" t="s">
        <v>112</v>
      </c>
      <c r="B39" s="4" t="s">
        <v>148</v>
      </c>
      <c r="C39" s="4" t="s">
        <v>6</v>
      </c>
      <c r="D39" s="5" t="s">
        <v>9</v>
      </c>
      <c r="E39" s="6" t="s">
        <v>149</v>
      </c>
      <c r="G39" s="7">
        <v>500</v>
      </c>
    </row>
    <row r="40" spans="1:7" ht="29.25" thickBot="1" x14ac:dyDescent="0.25">
      <c r="A40" s="3" t="s">
        <v>18</v>
      </c>
      <c r="B40" s="4" t="s">
        <v>66</v>
      </c>
      <c r="C40" s="4" t="s">
        <v>6</v>
      </c>
      <c r="D40" s="5" t="s">
        <v>9</v>
      </c>
      <c r="E40" s="6" t="s">
        <v>67</v>
      </c>
      <c r="G40" s="7">
        <v>500</v>
      </c>
    </row>
    <row r="41" spans="1:7" ht="43.5" thickBot="1" x14ac:dyDescent="0.25">
      <c r="A41" s="3" t="s">
        <v>18</v>
      </c>
      <c r="B41" s="4" t="s">
        <v>68</v>
      </c>
      <c r="C41" s="4" t="s">
        <v>6</v>
      </c>
      <c r="D41" s="5" t="s">
        <v>14</v>
      </c>
      <c r="E41" s="6" t="s">
        <v>69</v>
      </c>
      <c r="G41" s="7">
        <v>1000</v>
      </c>
    </row>
    <row r="42" spans="1:7" ht="57.75" thickBot="1" x14ac:dyDescent="0.25">
      <c r="A42" s="3" t="s">
        <v>18</v>
      </c>
      <c r="B42" s="4" t="s">
        <v>70</v>
      </c>
      <c r="C42" s="4" t="s">
        <v>6</v>
      </c>
      <c r="D42" s="5" t="s">
        <v>9</v>
      </c>
      <c r="E42" s="6" t="s">
        <v>71</v>
      </c>
      <c r="G42" s="7">
        <v>500</v>
      </c>
    </row>
    <row r="43" spans="1:7" ht="29.25" thickBot="1" x14ac:dyDescent="0.25">
      <c r="A43" s="3" t="s">
        <v>18</v>
      </c>
      <c r="B43" s="4" t="s">
        <v>150</v>
      </c>
      <c r="C43" s="4" t="s">
        <v>6</v>
      </c>
      <c r="D43" s="5" t="s">
        <v>8</v>
      </c>
      <c r="E43" s="6" t="s">
        <v>151</v>
      </c>
      <c r="G43" s="7">
        <v>200</v>
      </c>
    </row>
    <row r="44" spans="1:7" ht="29.25" thickBot="1" x14ac:dyDescent="0.25">
      <c r="A44" s="3" t="s">
        <v>18</v>
      </c>
      <c r="B44" s="4" t="s">
        <v>152</v>
      </c>
      <c r="C44" s="4" t="s">
        <v>6</v>
      </c>
      <c r="D44" s="5" t="s">
        <v>8</v>
      </c>
      <c r="E44" s="6" t="s">
        <v>153</v>
      </c>
      <c r="G44" s="7">
        <v>200</v>
      </c>
    </row>
    <row r="45" spans="1:7" ht="29.25" thickBot="1" x14ac:dyDescent="0.25">
      <c r="A45" s="3" t="s">
        <v>18</v>
      </c>
      <c r="B45" s="4" t="s">
        <v>154</v>
      </c>
      <c r="C45" s="4" t="s">
        <v>6</v>
      </c>
      <c r="D45" s="5" t="s">
        <v>9</v>
      </c>
      <c r="E45" s="6" t="s">
        <v>155</v>
      </c>
      <c r="G45" s="7">
        <v>500</v>
      </c>
    </row>
    <row r="46" spans="1:7" ht="86.25" thickBot="1" x14ac:dyDescent="0.25">
      <c r="A46" s="3" t="s">
        <v>18</v>
      </c>
      <c r="B46" s="4" t="s">
        <v>156</v>
      </c>
      <c r="C46" s="4" t="s">
        <v>6</v>
      </c>
      <c r="D46" s="5" t="s">
        <v>9</v>
      </c>
      <c r="E46" s="6" t="s">
        <v>157</v>
      </c>
      <c r="G46" s="7">
        <v>500</v>
      </c>
    </row>
    <row r="47" spans="1:7" ht="29.25" thickBot="1" x14ac:dyDescent="0.25">
      <c r="A47" s="3" t="s">
        <v>18</v>
      </c>
      <c r="B47" s="4" t="s">
        <v>19</v>
      </c>
      <c r="C47" s="4" t="s">
        <v>6</v>
      </c>
      <c r="D47" s="5" t="s">
        <v>9</v>
      </c>
      <c r="E47" s="6" t="s">
        <v>20</v>
      </c>
      <c r="G47" s="7">
        <v>500</v>
      </c>
    </row>
    <row r="48" spans="1:7" ht="43.5" thickBot="1" x14ac:dyDescent="0.25">
      <c r="A48" s="3" t="s">
        <v>18</v>
      </c>
      <c r="B48" s="4" t="s">
        <v>21</v>
      </c>
      <c r="C48" s="4" t="s">
        <v>6</v>
      </c>
      <c r="D48" s="5" t="s">
        <v>9</v>
      </c>
      <c r="E48" s="6" t="s">
        <v>22</v>
      </c>
      <c r="G48" s="7">
        <v>500</v>
      </c>
    </row>
    <row r="49" spans="1:7" ht="86.25" thickBot="1" x14ac:dyDescent="0.25">
      <c r="A49" s="3" t="s">
        <v>18</v>
      </c>
      <c r="B49" s="4" t="s">
        <v>23</v>
      </c>
      <c r="C49" s="4" t="s">
        <v>6</v>
      </c>
      <c r="D49" s="5" t="s">
        <v>14</v>
      </c>
      <c r="E49" s="6" t="s">
        <v>24</v>
      </c>
      <c r="G49" s="7">
        <v>1000</v>
      </c>
    </row>
    <row r="50" spans="1:7" ht="29.25" thickBot="1" x14ac:dyDescent="0.25">
      <c r="A50" s="3" t="s">
        <v>18</v>
      </c>
      <c r="B50" s="4" t="s">
        <v>25</v>
      </c>
      <c r="C50" s="4" t="s">
        <v>6</v>
      </c>
      <c r="D50" s="5" t="s">
        <v>9</v>
      </c>
      <c r="E50" s="6" t="s">
        <v>26</v>
      </c>
      <c r="G50" s="7">
        <v>500</v>
      </c>
    </row>
    <row r="51" spans="1:7" ht="72" thickBot="1" x14ac:dyDescent="0.25">
      <c r="A51" s="3" t="s">
        <v>18</v>
      </c>
      <c r="B51" s="4" t="s">
        <v>27</v>
      </c>
      <c r="C51" s="4" t="s">
        <v>6</v>
      </c>
      <c r="D51" s="5" t="s">
        <v>14</v>
      </c>
      <c r="E51" s="6" t="s">
        <v>28</v>
      </c>
      <c r="G51" s="7">
        <v>1000</v>
      </c>
    </row>
    <row r="52" spans="1:7" ht="72" thickBot="1" x14ac:dyDescent="0.25">
      <c r="A52" s="3" t="s">
        <v>18</v>
      </c>
      <c r="B52" s="4" t="s">
        <v>29</v>
      </c>
      <c r="C52" s="4" t="s">
        <v>6</v>
      </c>
      <c r="D52" s="5" t="s">
        <v>14</v>
      </c>
      <c r="E52" s="6" t="s">
        <v>30</v>
      </c>
      <c r="G52" s="7">
        <v>1000</v>
      </c>
    </row>
    <row r="53" spans="1:7" ht="29.25" thickBot="1" x14ac:dyDescent="0.25">
      <c r="A53" s="3" t="s">
        <v>18</v>
      </c>
      <c r="B53" s="4" t="s">
        <v>31</v>
      </c>
      <c r="C53" s="4" t="s">
        <v>6</v>
      </c>
      <c r="D53" s="5" t="s">
        <v>32</v>
      </c>
      <c r="E53" s="6" t="s">
        <v>33</v>
      </c>
      <c r="G53" s="7">
        <v>10000</v>
      </c>
    </row>
    <row r="54" spans="1:7" ht="29.25" thickBot="1" x14ac:dyDescent="0.25">
      <c r="A54" s="3" t="s">
        <v>18</v>
      </c>
      <c r="B54" s="4" t="s">
        <v>34</v>
      </c>
      <c r="C54" s="4" t="s">
        <v>6</v>
      </c>
      <c r="D54" s="5" t="s">
        <v>9</v>
      </c>
      <c r="E54" s="6" t="s">
        <v>35</v>
      </c>
      <c r="G54" s="7">
        <v>500</v>
      </c>
    </row>
    <row r="55" spans="1:7" ht="29.25" thickBot="1" x14ac:dyDescent="0.25">
      <c r="A55" s="3" t="s">
        <v>18</v>
      </c>
      <c r="B55" s="4" t="s">
        <v>36</v>
      </c>
      <c r="C55" s="4" t="s">
        <v>6</v>
      </c>
      <c r="D55" s="5" t="s">
        <v>10</v>
      </c>
      <c r="E55" s="6" t="s">
        <v>37</v>
      </c>
      <c r="G55" s="7">
        <v>2000</v>
      </c>
    </row>
    <row r="56" spans="1:7" ht="72" thickBot="1" x14ac:dyDescent="0.25">
      <c r="A56" s="3" t="s">
        <v>18</v>
      </c>
      <c r="B56" s="4" t="s">
        <v>38</v>
      </c>
      <c r="C56" s="4" t="s">
        <v>6</v>
      </c>
      <c r="D56" s="5" t="s">
        <v>15</v>
      </c>
      <c r="E56" s="6" t="s">
        <v>39</v>
      </c>
      <c r="G56" s="7">
        <v>3000</v>
      </c>
    </row>
    <row r="57" spans="1:7" ht="72" thickBot="1" x14ac:dyDescent="0.25">
      <c r="A57" s="3" t="s">
        <v>18</v>
      </c>
      <c r="B57" s="4" t="s">
        <v>40</v>
      </c>
      <c r="C57" s="4" t="s">
        <v>6</v>
      </c>
      <c r="D57" s="5" t="s">
        <v>13</v>
      </c>
      <c r="E57" s="6" t="s">
        <v>41</v>
      </c>
      <c r="G57" s="7">
        <v>100</v>
      </c>
    </row>
    <row r="58" spans="1:7" ht="72" thickBot="1" x14ac:dyDescent="0.25">
      <c r="A58" s="3" t="s">
        <v>18</v>
      </c>
      <c r="B58" s="4" t="s">
        <v>42</v>
      </c>
      <c r="C58" s="4" t="s">
        <v>6</v>
      </c>
      <c r="D58" s="5" t="s">
        <v>8</v>
      </c>
      <c r="E58" s="6" t="s">
        <v>43</v>
      </c>
      <c r="G58" s="7">
        <v>200</v>
      </c>
    </row>
    <row r="59" spans="1:7" ht="43.5" thickBot="1" x14ac:dyDescent="0.25">
      <c r="A59" s="3" t="s">
        <v>18</v>
      </c>
      <c r="B59" s="4" t="s">
        <v>44</v>
      </c>
      <c r="C59" s="4" t="s">
        <v>6</v>
      </c>
      <c r="D59" s="5" t="s">
        <v>9</v>
      </c>
      <c r="E59" s="6" t="s">
        <v>45</v>
      </c>
      <c r="G59" s="7">
        <v>500</v>
      </c>
    </row>
    <row r="60" spans="1:7" ht="86.25" thickBot="1" x14ac:dyDescent="0.25">
      <c r="A60" s="3" t="s">
        <v>18</v>
      </c>
      <c r="B60" s="4" t="s">
        <v>46</v>
      </c>
      <c r="C60" s="4" t="s">
        <v>6</v>
      </c>
      <c r="D60" s="5" t="s">
        <v>9</v>
      </c>
      <c r="E60" s="6" t="s">
        <v>47</v>
      </c>
      <c r="G60" s="7">
        <v>500</v>
      </c>
    </row>
    <row r="61" spans="1:7" ht="57.75" thickBot="1" x14ac:dyDescent="0.25">
      <c r="A61" s="3" t="s">
        <v>18</v>
      </c>
      <c r="B61" s="4" t="s">
        <v>48</v>
      </c>
      <c r="C61" s="4" t="s">
        <v>6</v>
      </c>
      <c r="D61" s="5" t="s">
        <v>9</v>
      </c>
      <c r="E61" s="6" t="s">
        <v>49</v>
      </c>
      <c r="G61" s="7">
        <v>500</v>
      </c>
    </row>
    <row r="62" spans="1:7" ht="29.25" thickBot="1" x14ac:dyDescent="0.25">
      <c r="A62" s="3" t="s">
        <v>18</v>
      </c>
      <c r="B62" s="4" t="s">
        <v>50</v>
      </c>
      <c r="C62" s="4" t="s">
        <v>6</v>
      </c>
      <c r="D62" s="5" t="s">
        <v>9</v>
      </c>
      <c r="E62" s="6" t="s">
        <v>51</v>
      </c>
      <c r="G62" s="7">
        <v>500</v>
      </c>
    </row>
    <row r="63" spans="1:7" ht="72" thickBot="1" x14ac:dyDescent="0.25">
      <c r="A63" s="3" t="s">
        <v>18</v>
      </c>
      <c r="B63" s="4" t="s">
        <v>52</v>
      </c>
      <c r="C63" s="4" t="s">
        <v>6</v>
      </c>
      <c r="D63" s="5" t="s">
        <v>14</v>
      </c>
      <c r="E63" s="6" t="s">
        <v>53</v>
      </c>
      <c r="G63" s="7">
        <v>1000</v>
      </c>
    </row>
    <row r="64" spans="1:7" ht="29.25" thickBot="1" x14ac:dyDescent="0.25">
      <c r="A64" s="3" t="s">
        <v>18</v>
      </c>
      <c r="B64" s="4" t="s">
        <v>54</v>
      </c>
      <c r="C64" s="4" t="s">
        <v>6</v>
      </c>
      <c r="D64" s="5" t="s">
        <v>9</v>
      </c>
      <c r="E64" s="6" t="s">
        <v>55</v>
      </c>
      <c r="G64" s="7">
        <v>500</v>
      </c>
    </row>
    <row r="65" spans="1:7" ht="72" thickBot="1" x14ac:dyDescent="0.25">
      <c r="A65" s="3" t="s">
        <v>18</v>
      </c>
      <c r="B65" s="4" t="s">
        <v>56</v>
      </c>
      <c r="C65" s="4" t="s">
        <v>6</v>
      </c>
      <c r="D65" s="5" t="s">
        <v>14</v>
      </c>
      <c r="E65" s="6" t="s">
        <v>57</v>
      </c>
      <c r="G65" s="7">
        <v>1000</v>
      </c>
    </row>
    <row r="66" spans="1:7" ht="29.25" thickBot="1" x14ac:dyDescent="0.25">
      <c r="A66" s="3" t="s">
        <v>18</v>
      </c>
      <c r="B66" s="4" t="s">
        <v>58</v>
      </c>
      <c r="C66" s="4" t="s">
        <v>6</v>
      </c>
      <c r="D66" s="5" t="s">
        <v>8</v>
      </c>
      <c r="E66" s="6" t="s">
        <v>59</v>
      </c>
      <c r="G66" s="7">
        <v>200</v>
      </c>
    </row>
    <row r="67" spans="1:7" ht="29.25" thickBot="1" x14ac:dyDescent="0.25">
      <c r="A67" s="3" t="s">
        <v>18</v>
      </c>
      <c r="B67" s="4" t="s">
        <v>60</v>
      </c>
      <c r="C67" s="4" t="s">
        <v>6</v>
      </c>
      <c r="D67" s="5" t="s">
        <v>14</v>
      </c>
      <c r="E67" s="6" t="s">
        <v>61</v>
      </c>
      <c r="G67" s="7">
        <v>1000</v>
      </c>
    </row>
    <row r="68" spans="1:7" ht="43.5" thickBot="1" x14ac:dyDescent="0.25">
      <c r="A68" s="3" t="s">
        <v>18</v>
      </c>
      <c r="B68" s="4" t="s">
        <v>62</v>
      </c>
      <c r="C68" s="4" t="s">
        <v>6</v>
      </c>
      <c r="D68" s="5" t="s">
        <v>14</v>
      </c>
      <c r="E68" s="6" t="s">
        <v>63</v>
      </c>
      <c r="G68" s="7">
        <v>1000</v>
      </c>
    </row>
    <row r="69" spans="1:7" ht="72" thickBot="1" x14ac:dyDescent="0.25">
      <c r="A69" s="3" t="s">
        <v>18</v>
      </c>
      <c r="B69" s="4" t="s">
        <v>64</v>
      </c>
      <c r="C69" s="4" t="s">
        <v>6</v>
      </c>
      <c r="D69" s="5" t="s">
        <v>10</v>
      </c>
      <c r="E69" s="6" t="s">
        <v>65</v>
      </c>
      <c r="G69" s="7">
        <v>2000</v>
      </c>
    </row>
    <row r="70" spans="1:7" ht="72" thickBot="1" x14ac:dyDescent="0.25">
      <c r="A70" s="3" t="s">
        <v>72</v>
      </c>
      <c r="B70" s="4" t="s">
        <v>73</v>
      </c>
      <c r="C70" s="4" t="s">
        <v>6</v>
      </c>
      <c r="D70" s="5" t="s">
        <v>11</v>
      </c>
      <c r="E70" s="6" t="s">
        <v>74</v>
      </c>
      <c r="G70" s="7">
        <v>300</v>
      </c>
    </row>
    <row r="71" spans="1:7" ht="29.25" thickBot="1" x14ac:dyDescent="0.25">
      <c r="A71" s="3" t="s">
        <v>72</v>
      </c>
      <c r="B71" s="4" t="s">
        <v>75</v>
      </c>
      <c r="C71" s="4" t="s">
        <v>6</v>
      </c>
      <c r="D71" s="5" t="s">
        <v>13</v>
      </c>
      <c r="E71" s="6" t="s">
        <v>76</v>
      </c>
      <c r="G71" s="7">
        <v>100</v>
      </c>
    </row>
    <row r="72" spans="1:7" ht="43.5" thickBot="1" x14ac:dyDescent="0.25">
      <c r="A72" s="3" t="s">
        <v>72</v>
      </c>
      <c r="B72" s="4" t="s">
        <v>77</v>
      </c>
      <c r="C72" s="4" t="s">
        <v>6</v>
      </c>
      <c r="D72" s="5" t="s">
        <v>9</v>
      </c>
      <c r="E72" s="6" t="s">
        <v>78</v>
      </c>
      <c r="G72" s="7">
        <v>500</v>
      </c>
    </row>
    <row r="73" spans="1:7" ht="43.5" thickBot="1" x14ac:dyDescent="0.25">
      <c r="A73" s="3" t="s">
        <v>72</v>
      </c>
      <c r="B73" s="4" t="s">
        <v>79</v>
      </c>
      <c r="C73" s="4" t="s">
        <v>6</v>
      </c>
      <c r="D73" s="5" t="s">
        <v>14</v>
      </c>
      <c r="E73" s="6" t="s">
        <v>80</v>
      </c>
      <c r="G73" s="7">
        <v>1000</v>
      </c>
    </row>
    <row r="74" spans="1:7" ht="29.25" thickBot="1" x14ac:dyDescent="0.25">
      <c r="A74" s="3" t="s">
        <v>72</v>
      </c>
      <c r="B74" s="4" t="s">
        <v>81</v>
      </c>
      <c r="C74" s="4" t="s">
        <v>6</v>
      </c>
      <c r="D74" s="5" t="s">
        <v>10</v>
      </c>
      <c r="E74" s="6" t="s">
        <v>158</v>
      </c>
      <c r="G74" s="7">
        <v>2000</v>
      </c>
    </row>
    <row r="75" spans="1:7" ht="29.25" thickBot="1" x14ac:dyDescent="0.25">
      <c r="A75" s="3" t="s">
        <v>72</v>
      </c>
      <c r="B75" s="4" t="s">
        <v>82</v>
      </c>
      <c r="C75" s="4" t="s">
        <v>6</v>
      </c>
      <c r="D75" s="5" t="s">
        <v>14</v>
      </c>
      <c r="E75" s="6" t="s">
        <v>159</v>
      </c>
      <c r="G75" s="7">
        <v>1000</v>
      </c>
    </row>
    <row r="76" spans="1:7" ht="72" thickBot="1" x14ac:dyDescent="0.25">
      <c r="A76" s="3" t="s">
        <v>72</v>
      </c>
      <c r="B76" s="4" t="s">
        <v>83</v>
      </c>
      <c r="C76" s="4" t="s">
        <v>6</v>
      </c>
      <c r="D76" s="5" t="s">
        <v>10</v>
      </c>
      <c r="E76" s="6" t="s">
        <v>84</v>
      </c>
      <c r="G76" s="7">
        <v>2000</v>
      </c>
    </row>
    <row r="77" spans="1:7" ht="29.25" thickBot="1" x14ac:dyDescent="0.25">
      <c r="A77" s="3" t="s">
        <v>174</v>
      </c>
      <c r="B77" s="4" t="s">
        <v>173</v>
      </c>
      <c r="C77" s="4" t="s">
        <v>6</v>
      </c>
      <c r="D77" s="5" t="s">
        <v>10</v>
      </c>
      <c r="E77" s="6" t="s">
        <v>172</v>
      </c>
      <c r="G77" s="7">
        <v>2000</v>
      </c>
    </row>
    <row r="78" spans="1:7" ht="43.5" thickBot="1" x14ac:dyDescent="0.25">
      <c r="A78" s="3" t="s">
        <v>177</v>
      </c>
      <c r="B78" s="4" t="s">
        <v>176</v>
      </c>
      <c r="C78" s="4" t="s">
        <v>6</v>
      </c>
      <c r="D78" s="5" t="s">
        <v>15</v>
      </c>
      <c r="E78" s="6" t="s">
        <v>175</v>
      </c>
      <c r="G78" s="7">
        <v>3000</v>
      </c>
    </row>
    <row r="79" spans="1:7" ht="72" thickBot="1" x14ac:dyDescent="0.25">
      <c r="A79" s="3" t="s">
        <v>178</v>
      </c>
      <c r="B79" s="4" t="s">
        <v>179</v>
      </c>
      <c r="C79" s="4" t="s">
        <v>6</v>
      </c>
      <c r="D79" s="5" t="s">
        <v>9</v>
      </c>
      <c r="E79" s="6" t="s">
        <v>180</v>
      </c>
      <c r="G79" s="7">
        <v>500</v>
      </c>
    </row>
    <row r="80" spans="1:7" ht="43.5" thickBot="1" x14ac:dyDescent="0.25">
      <c r="A80" s="3" t="s">
        <v>183</v>
      </c>
      <c r="B80" s="4" t="s">
        <v>182</v>
      </c>
      <c r="C80" s="4" t="s">
        <v>6</v>
      </c>
      <c r="D80" s="5" t="s">
        <v>9</v>
      </c>
      <c r="E80" s="6" t="s">
        <v>181</v>
      </c>
      <c r="G80" s="7">
        <v>500</v>
      </c>
    </row>
    <row r="81" spans="1:7" ht="39.75" customHeight="1" thickBot="1" x14ac:dyDescent="0.3">
      <c r="A81" s="3"/>
      <c r="B81" s="4"/>
      <c r="C81" s="4"/>
      <c r="D81" s="5"/>
      <c r="E81" s="6"/>
      <c r="G81" s="8">
        <f>SUM(G5:G80)</f>
        <v>82800</v>
      </c>
    </row>
    <row r="82" spans="1:7" ht="15" thickBot="1" x14ac:dyDescent="0.25">
      <c r="A82" s="3"/>
      <c r="B82" s="4"/>
      <c r="C82" s="4"/>
      <c r="D82" s="5"/>
      <c r="E82" s="6"/>
      <c r="G82" s="7"/>
    </row>
    <row r="83" spans="1:7" ht="15" thickBot="1" x14ac:dyDescent="0.25">
      <c r="A83" s="3"/>
      <c r="B83" s="4"/>
      <c r="C83" s="4"/>
      <c r="D83" s="5"/>
      <c r="E83" s="6"/>
      <c r="G83" s="7"/>
    </row>
    <row r="84" spans="1:7" ht="15" thickBot="1" x14ac:dyDescent="0.25">
      <c r="A84" s="3"/>
      <c r="B84" s="4"/>
      <c r="C84" s="4"/>
      <c r="D84" s="5"/>
      <c r="E84" s="6"/>
      <c r="G84" s="7"/>
    </row>
    <row r="85" spans="1:7" ht="15" thickBot="1" x14ac:dyDescent="0.25">
      <c r="A85" s="3"/>
      <c r="B85" s="4"/>
      <c r="C85" s="4"/>
      <c r="D85" s="5"/>
      <c r="E85" s="6"/>
      <c r="G85" s="7"/>
    </row>
    <row r="86" spans="1:7" ht="15" thickBot="1" x14ac:dyDescent="0.25">
      <c r="A86" s="3"/>
      <c r="B86" s="4"/>
      <c r="C86" s="4"/>
      <c r="D86" s="5"/>
      <c r="E86" s="6"/>
      <c r="G86" s="7"/>
    </row>
    <row r="87" spans="1:7" ht="15" thickBot="1" x14ac:dyDescent="0.25">
      <c r="A87" s="3"/>
      <c r="B87" s="4"/>
      <c r="C87" s="4"/>
      <c r="D87" s="5"/>
      <c r="E87" s="6"/>
      <c r="G87" s="7"/>
    </row>
    <row r="88" spans="1:7" ht="15" thickBot="1" x14ac:dyDescent="0.25">
      <c r="A88" s="3"/>
      <c r="B88" s="4"/>
      <c r="C88" s="4"/>
      <c r="D88" s="5"/>
      <c r="E88" s="6"/>
      <c r="G88" s="7"/>
    </row>
    <row r="89" spans="1:7" ht="15" thickBot="1" x14ac:dyDescent="0.25">
      <c r="A89" s="3"/>
      <c r="B89" s="4"/>
      <c r="C89" s="4"/>
      <c r="D89" s="5"/>
      <c r="E89" s="6"/>
      <c r="G89" s="7"/>
    </row>
    <row r="90" spans="1:7" ht="15" thickBot="1" x14ac:dyDescent="0.25">
      <c r="A90" s="3"/>
      <c r="B90" s="4"/>
      <c r="C90" s="4"/>
      <c r="D90" s="5"/>
      <c r="E90" s="6"/>
      <c r="G90" s="7"/>
    </row>
    <row r="91" spans="1:7" ht="15" thickBot="1" x14ac:dyDescent="0.25">
      <c r="A91" s="3"/>
      <c r="B91" s="4"/>
      <c r="C91" s="4"/>
      <c r="D91" s="5"/>
      <c r="E91" s="6"/>
      <c r="G91" s="7"/>
    </row>
    <row r="92" spans="1:7" ht="15" thickBot="1" x14ac:dyDescent="0.25">
      <c r="A92" s="3"/>
      <c r="B92" s="4"/>
      <c r="C92" s="4"/>
      <c r="D92" s="5"/>
      <c r="E92" s="6"/>
      <c r="G92" s="7"/>
    </row>
    <row r="93" spans="1:7" ht="15" thickBot="1" x14ac:dyDescent="0.25">
      <c r="A93" s="3"/>
      <c r="B93" s="4"/>
      <c r="C93" s="4"/>
      <c r="D93" s="5"/>
      <c r="E93" s="6"/>
      <c r="G93" s="7"/>
    </row>
    <row r="94" spans="1:7" ht="15" thickBot="1" x14ac:dyDescent="0.25">
      <c r="A94" s="3"/>
      <c r="B94" s="4"/>
      <c r="C94" s="4"/>
      <c r="D94" s="5"/>
      <c r="E94" s="6"/>
      <c r="G94" s="7"/>
    </row>
    <row r="95" spans="1:7" ht="15" thickBot="1" x14ac:dyDescent="0.25">
      <c r="A95" s="3"/>
      <c r="B95" s="4"/>
      <c r="C95" s="4"/>
      <c r="D95" s="5"/>
      <c r="E95" s="6"/>
      <c r="G95" s="7"/>
    </row>
    <row r="96" spans="1:7" ht="15" thickBot="1" x14ac:dyDescent="0.25">
      <c r="A96" s="3"/>
      <c r="B96" s="4"/>
      <c r="C96" s="4"/>
      <c r="D96" s="5"/>
      <c r="E96" s="6"/>
      <c r="G96" s="7"/>
    </row>
    <row r="97" spans="1:7" ht="15" thickBot="1" x14ac:dyDescent="0.25">
      <c r="A97" s="3"/>
      <c r="B97" s="4"/>
      <c r="C97" s="4"/>
      <c r="D97" s="5"/>
      <c r="E97" s="6"/>
      <c r="G97" s="7"/>
    </row>
    <row r="98" spans="1:7" ht="15" thickBot="1" x14ac:dyDescent="0.25">
      <c r="A98" s="3"/>
      <c r="B98" s="4"/>
      <c r="C98" s="4"/>
      <c r="D98" s="5"/>
      <c r="E98" s="6"/>
      <c r="G98" s="7"/>
    </row>
    <row r="99" spans="1:7" ht="15" thickBot="1" x14ac:dyDescent="0.25">
      <c r="A99" s="3"/>
      <c r="B99" s="4"/>
      <c r="C99" s="4"/>
      <c r="D99" s="5"/>
      <c r="E99" s="6"/>
      <c r="G99" s="7"/>
    </row>
    <row r="100" spans="1:7" ht="15" thickBot="1" x14ac:dyDescent="0.25">
      <c r="A100" s="3"/>
      <c r="B100" s="4"/>
      <c r="C100" s="4"/>
      <c r="D100" s="5"/>
      <c r="E100" s="6"/>
      <c r="G100" s="7"/>
    </row>
    <row r="101" spans="1:7" ht="15" thickBot="1" x14ac:dyDescent="0.25">
      <c r="A101" s="3"/>
      <c r="B101" s="4"/>
      <c r="C101" s="4"/>
      <c r="D101" s="5"/>
      <c r="E101" s="6"/>
      <c r="G101" s="7"/>
    </row>
    <row r="102" spans="1:7" ht="15" thickBot="1" x14ac:dyDescent="0.25">
      <c r="A102" s="3"/>
      <c r="B102" s="4"/>
      <c r="C102" s="4"/>
      <c r="D102" s="5"/>
      <c r="E102" s="6"/>
      <c r="G102" s="7"/>
    </row>
    <row r="103" spans="1:7" ht="15" thickBot="1" x14ac:dyDescent="0.25">
      <c r="A103" s="3"/>
      <c r="B103" s="4"/>
      <c r="C103" s="4"/>
      <c r="D103" s="5"/>
      <c r="E103" s="6"/>
      <c r="G103" s="7"/>
    </row>
    <row r="104" spans="1:7" ht="15" thickBot="1" x14ac:dyDescent="0.25">
      <c r="A104" s="3"/>
      <c r="B104" s="4"/>
      <c r="C104" s="4"/>
      <c r="D104" s="5"/>
      <c r="E104" s="6"/>
      <c r="G104" s="7"/>
    </row>
    <row r="105" spans="1:7" ht="15" thickBot="1" x14ac:dyDescent="0.25">
      <c r="A105" s="3"/>
      <c r="B105" s="4"/>
      <c r="C105" s="4"/>
      <c r="D105" s="5"/>
      <c r="E105" s="6"/>
      <c r="G105" s="7"/>
    </row>
    <row r="106" spans="1:7" ht="15" thickBot="1" x14ac:dyDescent="0.25">
      <c r="A106" s="3"/>
      <c r="B106" s="4"/>
      <c r="C106" s="4"/>
      <c r="D106" s="5"/>
      <c r="E106" s="6"/>
      <c r="G106" s="7"/>
    </row>
    <row r="107" spans="1:7" ht="15" thickBot="1" x14ac:dyDescent="0.25">
      <c r="A107" s="3"/>
      <c r="B107" s="4"/>
      <c r="C107" s="4"/>
      <c r="D107" s="5"/>
      <c r="E107" s="6"/>
      <c r="G107" s="7"/>
    </row>
    <row r="108" spans="1:7" ht="15" thickBot="1" x14ac:dyDescent="0.25">
      <c r="A108" s="3"/>
      <c r="B108" s="4"/>
      <c r="C108" s="4"/>
      <c r="D108" s="5"/>
      <c r="E108" s="6"/>
      <c r="G108" s="7"/>
    </row>
    <row r="109" spans="1:7" ht="15" thickBot="1" x14ac:dyDescent="0.25">
      <c r="A109" s="3"/>
      <c r="B109" s="4"/>
      <c r="C109" s="4"/>
      <c r="D109" s="5"/>
      <c r="E109" s="6"/>
      <c r="G109" s="7"/>
    </row>
    <row r="110" spans="1:7" ht="15" thickBot="1" x14ac:dyDescent="0.25">
      <c r="A110" s="3"/>
      <c r="B110" s="4"/>
      <c r="C110" s="4"/>
      <c r="D110" s="5"/>
      <c r="E110" s="6"/>
      <c r="G110" s="7"/>
    </row>
    <row r="111" spans="1:7" ht="15" thickBot="1" x14ac:dyDescent="0.25">
      <c r="A111" s="3"/>
      <c r="B111" s="4"/>
      <c r="C111" s="4"/>
      <c r="D111" s="5"/>
      <c r="E111" s="6"/>
      <c r="G111" s="7"/>
    </row>
    <row r="112" spans="1:7" ht="15" thickBot="1" x14ac:dyDescent="0.25">
      <c r="A112" s="3"/>
      <c r="B112" s="4"/>
      <c r="C112" s="4"/>
      <c r="D112" s="5"/>
      <c r="E112" s="6"/>
      <c r="G112" s="7"/>
    </row>
    <row r="113" spans="1:7" ht="15" thickBot="1" x14ac:dyDescent="0.25">
      <c r="A113" s="3"/>
      <c r="B113" s="4"/>
      <c r="C113" s="4"/>
      <c r="D113" s="5"/>
      <c r="E113" s="6"/>
      <c r="G113" s="7"/>
    </row>
    <row r="114" spans="1:7" ht="15" thickBot="1" x14ac:dyDescent="0.25">
      <c r="A114" s="3"/>
      <c r="B114" s="4"/>
      <c r="C114" s="4"/>
      <c r="D114" s="5"/>
      <c r="E114" s="6"/>
      <c r="G114" s="7"/>
    </row>
    <row r="115" spans="1:7" ht="15" thickBot="1" x14ac:dyDescent="0.25">
      <c r="A115" s="3"/>
      <c r="B115" s="4"/>
      <c r="C115" s="4"/>
      <c r="D115" s="5"/>
      <c r="E115" s="6"/>
      <c r="G115" s="7"/>
    </row>
    <row r="116" spans="1:7" ht="15" thickBot="1" x14ac:dyDescent="0.25">
      <c r="A116" s="3"/>
      <c r="B116" s="4"/>
      <c r="C116" s="4"/>
      <c r="D116" s="5"/>
      <c r="E116" s="6"/>
      <c r="G116" s="7"/>
    </row>
    <row r="117" spans="1:7" ht="15" thickBot="1" x14ac:dyDescent="0.25">
      <c r="A117" s="3"/>
      <c r="B117" s="4"/>
      <c r="C117" s="4"/>
      <c r="D117" s="5"/>
      <c r="E117" s="6"/>
      <c r="G117" s="7"/>
    </row>
    <row r="118" spans="1:7" ht="15" thickBot="1" x14ac:dyDescent="0.25">
      <c r="A118" s="3"/>
      <c r="B118" s="4"/>
      <c r="C118" s="4"/>
      <c r="D118" s="5"/>
      <c r="E118" s="6"/>
      <c r="G118" s="7"/>
    </row>
    <row r="119" spans="1:7" ht="15" thickBot="1" x14ac:dyDescent="0.25">
      <c r="A119" s="3"/>
      <c r="B119" s="4"/>
      <c r="C119" s="4"/>
      <c r="D119" s="5"/>
      <c r="E119" s="6"/>
      <c r="G119" s="7"/>
    </row>
    <row r="120" spans="1:7" ht="15" thickBot="1" x14ac:dyDescent="0.25">
      <c r="A120" s="3"/>
      <c r="B120" s="4"/>
      <c r="C120" s="4"/>
      <c r="D120" s="5"/>
      <c r="E120" s="6"/>
      <c r="G120" s="7"/>
    </row>
    <row r="121" spans="1:7" ht="15" thickBot="1" x14ac:dyDescent="0.25">
      <c r="A121" s="3"/>
      <c r="B121" s="4"/>
      <c r="C121" s="4"/>
      <c r="D121" s="5"/>
      <c r="E121" s="6"/>
      <c r="G121" s="7"/>
    </row>
    <row r="122" spans="1:7" ht="15" thickBot="1" x14ac:dyDescent="0.25">
      <c r="A122" s="3"/>
      <c r="B122" s="4"/>
      <c r="C122" s="4"/>
      <c r="D122" s="5"/>
      <c r="E122" s="6"/>
      <c r="G122" s="7"/>
    </row>
    <row r="123" spans="1:7" ht="15" thickBot="1" x14ac:dyDescent="0.25">
      <c r="A123" s="3"/>
      <c r="B123" s="4"/>
      <c r="C123" s="4"/>
      <c r="D123" s="5"/>
      <c r="E123" s="6"/>
      <c r="G123" s="7"/>
    </row>
    <row r="124" spans="1:7" ht="15" thickBot="1" x14ac:dyDescent="0.25">
      <c r="A124" s="3"/>
      <c r="B124" s="4"/>
      <c r="C124" s="4"/>
      <c r="D124" s="5"/>
      <c r="E124" s="6"/>
      <c r="G124" s="7"/>
    </row>
    <row r="125" spans="1:7" ht="15" thickBot="1" x14ac:dyDescent="0.25">
      <c r="A125" s="3"/>
      <c r="B125" s="4"/>
      <c r="C125" s="4"/>
      <c r="D125" s="5"/>
      <c r="E125" s="6"/>
      <c r="G125" s="7"/>
    </row>
    <row r="126" spans="1:7" ht="15" thickBot="1" x14ac:dyDescent="0.25">
      <c r="A126" s="3"/>
      <c r="B126" s="4"/>
      <c r="C126" s="4"/>
      <c r="D126" s="5"/>
      <c r="E126" s="6"/>
      <c r="G126" s="7"/>
    </row>
    <row r="127" spans="1:7" ht="15" thickBot="1" x14ac:dyDescent="0.25">
      <c r="A127" s="3"/>
      <c r="B127" s="4"/>
      <c r="C127" s="4"/>
      <c r="D127" s="5"/>
      <c r="E127" s="6"/>
      <c r="G127" s="7"/>
    </row>
    <row r="128" spans="1:7" ht="15" thickBot="1" x14ac:dyDescent="0.25">
      <c r="A128" s="3"/>
      <c r="B128" s="4"/>
      <c r="C128" s="4"/>
      <c r="D128" s="5"/>
      <c r="E128" s="6"/>
      <c r="G128" s="7"/>
    </row>
    <row r="129" spans="1:7" ht="15" thickBot="1" x14ac:dyDescent="0.25">
      <c r="A129" s="3"/>
      <c r="B129" s="4"/>
      <c r="C129" s="4"/>
      <c r="D129" s="5"/>
      <c r="E129" s="6"/>
      <c r="G129" s="7"/>
    </row>
    <row r="130" spans="1:7" ht="15" thickBot="1" x14ac:dyDescent="0.25">
      <c r="A130" s="3"/>
      <c r="B130" s="4"/>
      <c r="C130" s="4"/>
      <c r="D130" s="5"/>
      <c r="E130" s="6"/>
      <c r="G130" s="7"/>
    </row>
    <row r="131" spans="1:7" ht="15" thickBot="1" x14ac:dyDescent="0.25">
      <c r="A131" s="3"/>
      <c r="B131" s="4"/>
      <c r="C131" s="4"/>
      <c r="D131" s="5"/>
      <c r="E131" s="6"/>
      <c r="G131" s="7"/>
    </row>
    <row r="132" spans="1:7" ht="15" thickBot="1" x14ac:dyDescent="0.25">
      <c r="A132" s="3"/>
      <c r="B132" s="4"/>
      <c r="C132" s="4"/>
      <c r="D132" s="5"/>
      <c r="E132" s="6"/>
      <c r="G132" s="7"/>
    </row>
    <row r="133" spans="1:7" ht="15" thickBot="1" x14ac:dyDescent="0.25">
      <c r="A133" s="3"/>
      <c r="B133" s="4"/>
      <c r="C133" s="4"/>
      <c r="D133" s="5"/>
      <c r="E133" s="6"/>
      <c r="G133" s="7"/>
    </row>
    <row r="134" spans="1:7" ht="15" thickBot="1" x14ac:dyDescent="0.25">
      <c r="A134" s="3"/>
      <c r="B134" s="4"/>
      <c r="C134" s="4"/>
      <c r="D134" s="5"/>
      <c r="E134" s="6"/>
    </row>
  </sheetData>
  <mergeCells count="5">
    <mergeCell ref="A3:E3"/>
    <mergeCell ref="A1:B1"/>
    <mergeCell ref="C1:E1"/>
    <mergeCell ref="A2:B2"/>
    <mergeCell ref="C2:E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topLeftCell="A19" zoomScale="154" zoomScaleNormal="154" workbookViewId="0">
      <selection activeCell="H29" sqref="H29"/>
    </sheetView>
  </sheetViews>
  <sheetFormatPr defaultRowHeight="15" x14ac:dyDescent="0.25"/>
  <cols>
    <col min="1" max="1" width="11.42578125" style="11" bestFit="1" customWidth="1"/>
    <col min="2" max="2" width="33.42578125" style="11" customWidth="1"/>
    <col min="3" max="3" width="9.85546875" style="17" bestFit="1" customWidth="1"/>
    <col min="4" max="4" width="9.5703125" style="11" bestFit="1" customWidth="1"/>
    <col min="5" max="5" width="11.42578125" style="15" bestFit="1" customWidth="1"/>
    <col min="6" max="6" width="13.85546875" style="11" bestFit="1" customWidth="1"/>
    <col min="7" max="7" width="9.140625" style="11"/>
    <col min="8" max="8" width="10.5703125" style="11" bestFit="1" customWidth="1"/>
    <col min="9" max="16384" width="9.140625" style="11"/>
  </cols>
  <sheetData>
    <row r="1" spans="1:6" x14ac:dyDescent="0.25">
      <c r="A1" s="9" t="s">
        <v>188</v>
      </c>
      <c r="B1" s="9" t="s">
        <v>189</v>
      </c>
      <c r="C1" s="9" t="s">
        <v>205</v>
      </c>
      <c r="D1" s="9" t="s">
        <v>186</v>
      </c>
      <c r="E1" s="10" t="s">
        <v>206</v>
      </c>
      <c r="F1" s="9" t="s">
        <v>187</v>
      </c>
    </row>
    <row r="2" spans="1:6" s="21" customFormat="1" x14ac:dyDescent="0.25">
      <c r="A2" s="19" t="s">
        <v>217</v>
      </c>
      <c r="B2" s="19" t="s">
        <v>218</v>
      </c>
      <c r="C2" s="19"/>
      <c r="D2" s="19"/>
      <c r="E2" s="20"/>
      <c r="F2" s="19"/>
    </row>
    <row r="3" spans="1:6" x14ac:dyDescent="0.25">
      <c r="A3" s="12">
        <v>44079</v>
      </c>
      <c r="B3" s="13" t="s">
        <v>184</v>
      </c>
      <c r="C3" s="16" t="s">
        <v>204</v>
      </c>
      <c r="D3" s="13">
        <v>6</v>
      </c>
      <c r="E3" s="14">
        <v>200000</v>
      </c>
      <c r="F3" s="14">
        <f>E3*D3</f>
        <v>1200000</v>
      </c>
    </row>
    <row r="4" spans="1:6" x14ac:dyDescent="0.25">
      <c r="A4" s="12">
        <v>44080</v>
      </c>
      <c r="B4" s="13" t="s">
        <v>207</v>
      </c>
      <c r="C4" s="16" t="s">
        <v>185</v>
      </c>
      <c r="D4" s="14">
        <v>1200</v>
      </c>
      <c r="E4" s="14">
        <v>2000</v>
      </c>
      <c r="F4" s="14">
        <f t="shared" ref="F4:F25" si="0">E4*D4</f>
        <v>2400000</v>
      </c>
    </row>
    <row r="5" spans="1:6" x14ac:dyDescent="0.25">
      <c r="A5" s="12">
        <v>44080</v>
      </c>
      <c r="B5" s="13" t="s">
        <v>190</v>
      </c>
      <c r="C5" s="16" t="s">
        <v>191</v>
      </c>
      <c r="D5" s="13">
        <v>101</v>
      </c>
      <c r="E5" s="14">
        <v>60000</v>
      </c>
      <c r="F5" s="14">
        <f t="shared" si="0"/>
        <v>6060000</v>
      </c>
    </row>
    <row r="6" spans="1:6" x14ac:dyDescent="0.25">
      <c r="A6" s="12">
        <v>44081</v>
      </c>
      <c r="B6" s="13" t="s">
        <v>208</v>
      </c>
      <c r="C6" s="16" t="s">
        <v>192</v>
      </c>
      <c r="D6" s="13">
        <v>7</v>
      </c>
      <c r="E6" s="14">
        <v>124000</v>
      </c>
      <c r="F6" s="14">
        <f t="shared" si="0"/>
        <v>868000</v>
      </c>
    </row>
    <row r="7" spans="1:6" x14ac:dyDescent="0.25">
      <c r="A7" s="12">
        <v>44081</v>
      </c>
      <c r="B7" s="13" t="s">
        <v>193</v>
      </c>
      <c r="C7" s="16" t="s">
        <v>194</v>
      </c>
      <c r="D7" s="13">
        <v>2</v>
      </c>
      <c r="E7" s="14">
        <v>20000</v>
      </c>
      <c r="F7" s="14">
        <f t="shared" si="0"/>
        <v>40000</v>
      </c>
    </row>
    <row r="8" spans="1:6" x14ac:dyDescent="0.25">
      <c r="A8" s="12">
        <v>44081</v>
      </c>
      <c r="B8" s="13" t="s">
        <v>195</v>
      </c>
      <c r="C8" s="16" t="s">
        <v>196</v>
      </c>
      <c r="D8" s="13">
        <v>21.5</v>
      </c>
      <c r="E8" s="14">
        <v>13000</v>
      </c>
      <c r="F8" s="14">
        <v>279000</v>
      </c>
    </row>
    <row r="9" spans="1:6" x14ac:dyDescent="0.25">
      <c r="A9" s="12">
        <v>44081</v>
      </c>
      <c r="B9" s="13" t="s">
        <v>197</v>
      </c>
      <c r="C9" s="16" t="s">
        <v>192</v>
      </c>
      <c r="D9" s="13">
        <v>5</v>
      </c>
      <c r="E9" s="14">
        <v>83000</v>
      </c>
      <c r="F9" s="14">
        <f t="shared" si="0"/>
        <v>415000</v>
      </c>
    </row>
    <row r="10" spans="1:6" x14ac:dyDescent="0.25">
      <c r="A10" s="12">
        <v>44081</v>
      </c>
      <c r="B10" s="13" t="s">
        <v>198</v>
      </c>
      <c r="C10" s="16" t="s">
        <v>185</v>
      </c>
      <c r="D10" s="14">
        <v>1300</v>
      </c>
      <c r="E10" s="14">
        <v>2000</v>
      </c>
      <c r="F10" s="14">
        <f t="shared" si="0"/>
        <v>2600000</v>
      </c>
    </row>
    <row r="11" spans="1:6" x14ac:dyDescent="0.25">
      <c r="A11" s="12">
        <v>44086</v>
      </c>
      <c r="B11" s="13" t="s">
        <v>184</v>
      </c>
      <c r="C11" s="16" t="s">
        <v>209</v>
      </c>
      <c r="D11" s="13">
        <v>6</v>
      </c>
      <c r="E11" s="14">
        <v>200000</v>
      </c>
      <c r="F11" s="14">
        <f>E11*D11</f>
        <v>1200000</v>
      </c>
    </row>
    <row r="12" spans="1:6" x14ac:dyDescent="0.25">
      <c r="A12" s="12">
        <v>44086</v>
      </c>
      <c r="B12" s="13" t="s">
        <v>198</v>
      </c>
      <c r="C12" s="16" t="s">
        <v>185</v>
      </c>
      <c r="D12" s="14">
        <v>1300</v>
      </c>
      <c r="E12" s="14">
        <v>2000</v>
      </c>
      <c r="F12" s="14">
        <f t="shared" ref="F12" si="1">E12*D12</f>
        <v>2600000</v>
      </c>
    </row>
    <row r="13" spans="1:6" x14ac:dyDescent="0.25">
      <c r="A13" s="12">
        <v>44089</v>
      </c>
      <c r="B13" s="13" t="s">
        <v>198</v>
      </c>
      <c r="C13" s="16" t="s">
        <v>185</v>
      </c>
      <c r="D13" s="14">
        <v>1000</v>
      </c>
      <c r="E13" s="14">
        <v>2000</v>
      </c>
      <c r="F13" s="14">
        <f t="shared" si="0"/>
        <v>2000000</v>
      </c>
    </row>
    <row r="14" spans="1:6" x14ac:dyDescent="0.25">
      <c r="A14" s="12">
        <v>44089</v>
      </c>
      <c r="B14" s="13" t="s">
        <v>195</v>
      </c>
      <c r="C14" s="16" t="s">
        <v>196</v>
      </c>
      <c r="D14" s="14">
        <v>19</v>
      </c>
      <c r="E14" s="14">
        <v>13000</v>
      </c>
      <c r="F14" s="14">
        <f t="shared" si="0"/>
        <v>247000</v>
      </c>
    </row>
    <row r="15" spans="1:6" x14ac:dyDescent="0.25">
      <c r="A15" s="12">
        <v>44089</v>
      </c>
      <c r="B15" s="13" t="s">
        <v>210</v>
      </c>
      <c r="C15" s="16" t="s">
        <v>209</v>
      </c>
      <c r="D15" s="18">
        <v>6.5</v>
      </c>
      <c r="E15" s="14">
        <v>200000</v>
      </c>
      <c r="F15" s="14">
        <f t="shared" si="0"/>
        <v>1300000</v>
      </c>
    </row>
    <row r="16" spans="1:6" x14ac:dyDescent="0.25">
      <c r="A16" s="12">
        <v>44089</v>
      </c>
      <c r="B16" s="13" t="s">
        <v>207</v>
      </c>
      <c r="C16" s="16" t="s">
        <v>185</v>
      </c>
      <c r="D16" s="14">
        <v>300</v>
      </c>
      <c r="E16" s="14">
        <v>2000</v>
      </c>
      <c r="F16" s="14">
        <f t="shared" si="0"/>
        <v>600000</v>
      </c>
    </row>
    <row r="17" spans="1:8" x14ac:dyDescent="0.25">
      <c r="A17" s="12" t="s">
        <v>211</v>
      </c>
      <c r="B17" s="13" t="s">
        <v>190</v>
      </c>
      <c r="C17" s="16" t="s">
        <v>191</v>
      </c>
      <c r="D17" s="14">
        <v>10</v>
      </c>
      <c r="E17" s="14">
        <v>60000</v>
      </c>
      <c r="F17" s="14">
        <f t="shared" si="0"/>
        <v>600000</v>
      </c>
    </row>
    <row r="18" spans="1:8" x14ac:dyDescent="0.25">
      <c r="A18" s="12" t="s">
        <v>211</v>
      </c>
      <c r="B18" s="13" t="s">
        <v>212</v>
      </c>
      <c r="C18" s="16" t="s">
        <v>213</v>
      </c>
      <c r="D18" s="14">
        <v>1</v>
      </c>
      <c r="E18" s="14">
        <v>160000</v>
      </c>
      <c r="F18" s="14">
        <f t="shared" si="0"/>
        <v>160000</v>
      </c>
    </row>
    <row r="19" spans="1:8" x14ac:dyDescent="0.25">
      <c r="A19" s="12" t="s">
        <v>211</v>
      </c>
      <c r="B19" s="13" t="s">
        <v>214</v>
      </c>
      <c r="C19" s="16" t="s">
        <v>215</v>
      </c>
      <c r="D19" s="14">
        <v>1</v>
      </c>
      <c r="E19" s="14">
        <v>130000</v>
      </c>
      <c r="F19" s="14">
        <f t="shared" si="0"/>
        <v>130000</v>
      </c>
    </row>
    <row r="20" spans="1:8" x14ac:dyDescent="0.25">
      <c r="A20" s="12"/>
      <c r="B20" s="22" t="s">
        <v>216</v>
      </c>
      <c r="C20" s="16"/>
      <c r="D20" s="14"/>
      <c r="E20" s="14"/>
      <c r="F20" s="28">
        <f>SUM(F3:F19)</f>
        <v>22699000</v>
      </c>
    </row>
    <row r="21" spans="1:8" x14ac:dyDescent="0.25">
      <c r="A21" s="23" t="s">
        <v>219</v>
      </c>
      <c r="B21" s="24" t="s">
        <v>199</v>
      </c>
      <c r="C21" s="25"/>
      <c r="D21" s="26"/>
      <c r="E21" s="27"/>
      <c r="F21" s="29">
        <v>27500000</v>
      </c>
    </row>
    <row r="22" spans="1:8" x14ac:dyDescent="0.25">
      <c r="A22" s="23" t="s">
        <v>220</v>
      </c>
      <c r="B22" s="24" t="s">
        <v>227</v>
      </c>
      <c r="C22" s="25"/>
      <c r="D22" s="26"/>
      <c r="E22" s="27"/>
      <c r="F22" s="29">
        <f>3900000-184000</f>
        <v>3716000</v>
      </c>
    </row>
    <row r="23" spans="1:8" x14ac:dyDescent="0.25">
      <c r="A23" s="23" t="s">
        <v>222</v>
      </c>
      <c r="B23" s="24" t="s">
        <v>221</v>
      </c>
      <c r="D23" s="26"/>
      <c r="E23" s="27"/>
      <c r="F23" s="29"/>
    </row>
    <row r="24" spans="1:8" x14ac:dyDescent="0.25">
      <c r="A24" s="13">
        <v>1</v>
      </c>
      <c r="B24" s="13" t="s">
        <v>200</v>
      </c>
      <c r="C24" s="16" t="s">
        <v>201</v>
      </c>
      <c r="D24" s="13">
        <v>59</v>
      </c>
      <c r="E24" s="14">
        <v>230000</v>
      </c>
      <c r="F24" s="14">
        <f t="shared" si="0"/>
        <v>13570000</v>
      </c>
    </row>
    <row r="25" spans="1:8" x14ac:dyDescent="0.25">
      <c r="A25" s="13">
        <v>2</v>
      </c>
      <c r="B25" s="13" t="s">
        <v>202</v>
      </c>
      <c r="C25" s="16"/>
      <c r="D25" s="13">
        <v>15</v>
      </c>
      <c r="E25" s="14">
        <v>180000</v>
      </c>
      <c r="F25" s="14">
        <f t="shared" si="0"/>
        <v>2700000</v>
      </c>
    </row>
    <row r="26" spans="1:8" x14ac:dyDescent="0.25">
      <c r="A26" s="13">
        <v>3</v>
      </c>
      <c r="B26" s="14" t="s">
        <v>203</v>
      </c>
      <c r="C26" s="16"/>
      <c r="D26" s="13"/>
      <c r="E26" s="14"/>
      <c r="F26" s="14">
        <v>4815000</v>
      </c>
    </row>
    <row r="27" spans="1:8" ht="17.25" customHeight="1" x14ac:dyDescent="0.25">
      <c r="A27" s="13"/>
      <c r="B27" s="22" t="s">
        <v>224</v>
      </c>
      <c r="C27" s="25"/>
      <c r="D27" s="13"/>
      <c r="E27" s="14"/>
      <c r="F27" s="28">
        <f>+SUM(F24:F26)</f>
        <v>21085000</v>
      </c>
    </row>
    <row r="28" spans="1:8" ht="18.75" customHeight="1" x14ac:dyDescent="0.25">
      <c r="A28" s="23" t="s">
        <v>225</v>
      </c>
      <c r="B28" s="22" t="s">
        <v>226</v>
      </c>
      <c r="C28" s="25"/>
      <c r="D28" s="13"/>
      <c r="E28" s="14"/>
      <c r="F28" s="28">
        <v>2900000</v>
      </c>
    </row>
    <row r="29" spans="1:8" ht="21.75" customHeight="1" x14ac:dyDescent="0.25">
      <c r="A29" s="13"/>
      <c r="B29" s="22" t="s">
        <v>223</v>
      </c>
      <c r="C29" s="30"/>
      <c r="D29" s="13"/>
      <c r="E29" s="14"/>
      <c r="F29" s="36">
        <f>F28+F27+F22+F21+F20</f>
        <v>77900000</v>
      </c>
      <c r="H29" s="35">
        <f>F29-F28-75000000</f>
        <v>0</v>
      </c>
    </row>
    <row r="30" spans="1:8" ht="21.75" customHeight="1" x14ac:dyDescent="0.25">
      <c r="A30" s="13"/>
      <c r="B30" s="22" t="s">
        <v>228</v>
      </c>
      <c r="C30" s="30"/>
      <c r="D30" s="13"/>
      <c r="E30" s="14"/>
      <c r="F30" s="37">
        <v>82800000</v>
      </c>
      <c r="H30" s="35"/>
    </row>
    <row r="31" spans="1:8" ht="21.75" customHeight="1" x14ac:dyDescent="0.25">
      <c r="A31" s="13"/>
      <c r="B31" s="22" t="s">
        <v>229</v>
      </c>
      <c r="C31" s="30"/>
      <c r="D31" s="13"/>
      <c r="E31" s="14"/>
      <c r="F31" s="38">
        <f>F30-F29</f>
        <v>4900000</v>
      </c>
      <c r="H31" s="3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1-31</vt:lpstr>
      <vt:lpstr>Chi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Duong Hoang Thai</dc:creator>
  <cp:lastModifiedBy>DELL</cp:lastModifiedBy>
  <dcterms:created xsi:type="dcterms:W3CDTF">2019-12-02T06:13:23Z</dcterms:created>
  <dcterms:modified xsi:type="dcterms:W3CDTF">2020-10-06T09:56:59Z</dcterms:modified>
</cp:coreProperties>
</file>