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ADMINISTRATO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1" l="1"/>
  <c r="E32" i="1"/>
  <c r="C33" i="1"/>
  <c r="D32" i="1"/>
  <c r="C32" i="1"/>
  <c r="F6" i="1"/>
  <c r="F7" i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5" i="1"/>
  <c r="I16" i="1"/>
  <c r="I15" i="1"/>
  <c r="I14" i="1"/>
  <c r="I13" i="1"/>
</calcChain>
</file>

<file path=xl/sharedStrings.xml><?xml version="1.0" encoding="utf-8"?>
<sst xmlns="http://schemas.openxmlformats.org/spreadsheetml/2006/main" count="49" uniqueCount="36">
  <si>
    <t>Ngày</t>
  </si>
  <si>
    <t>Chi tiết</t>
  </si>
  <si>
    <t>Thu</t>
  </si>
  <si>
    <t>Chi</t>
  </si>
  <si>
    <t>Tồn</t>
  </si>
  <si>
    <t>CMTX</t>
  </si>
  <si>
    <t>CMKTX</t>
  </si>
  <si>
    <t>Đồng nghiệp USG và friends</t>
  </si>
  <si>
    <t xml:space="preserve">Chị Michele_du và gđ </t>
  </si>
  <si>
    <t>Chả 4Kg x 180.000</t>
  </si>
  <si>
    <t>Hành khô 500g</t>
  </si>
  <si>
    <t>Hành lá</t>
  </si>
  <si>
    <t>Túi giấy 1000</t>
  </si>
  <si>
    <t>Bao Tay</t>
  </si>
  <si>
    <t xml:space="preserve">Bình Ga </t>
  </si>
  <si>
    <t>Trứng vịt 40 quả A Hoàng Linh UH</t>
  </si>
  <si>
    <t>BÁO CÁO THU, CHI CHƯƠNG TRÌNH  THỨ 7 YÊU THƯƠNG - HÀ TĨNH THÁNG 09/2020</t>
  </si>
  <si>
    <t>Tồn tháng 8/2020</t>
  </si>
  <si>
    <t>04/09</t>
  </si>
  <si>
    <t>08/09</t>
  </si>
  <si>
    <t>Qũy cơm Sài Gòn hỗ trợ</t>
  </si>
  <si>
    <t>18/09</t>
  </si>
  <si>
    <t>Tuần 1 (05/09)</t>
  </si>
  <si>
    <t>Tuần 2(12/09)</t>
  </si>
  <si>
    <t>Mộc nhĩ, cà rốt</t>
  </si>
  <si>
    <t>Tuần 3(19/09)</t>
  </si>
  <si>
    <t xml:space="preserve">Bánh mỳ 250 x 2.000 </t>
  </si>
  <si>
    <t>Tuần 4(26/09)</t>
  </si>
  <si>
    <t>Tổng tháng 09/2020</t>
  </si>
  <si>
    <t>Tồn cuối tháng 09/2020</t>
  </si>
  <si>
    <t>T1(5/9)</t>
  </si>
  <si>
    <t>Bánh mỳ 270c x 2.000</t>
  </si>
  <si>
    <t>T2(12/09)</t>
  </si>
  <si>
    <t>Bánh mỳ 270 x 2.000 </t>
  </si>
  <si>
    <t>T3(19/9)</t>
  </si>
  <si>
    <t>T4(26/9)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</si>
</sst>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[$-101042A]d\ mmmm\ yyyy;@"/>
    <numFmt numFmtId="167" formatCode="_-* #,##0\ _₫_-;\-* #,##0\ _₫_-;_-* &quot;-&quot;??\ _₫_-;_-@_-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sz val="11"/>
      <color theme="1"/>
      <name val="Calibri"/>
      <charset val="134"/>
      <scheme val="minor"/>
    </font>
    <font>
      <b/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>
      <alignment vertical="center"/>
    </xf>
    <xf numFmtId="164" fontId="8" fillId="0" borderId="0" applyFont="0" applyFill="0" applyBorder="0" applyAlignment="0" applyProtection="0"/>
    <xf numFmtId="0" fontId="7" fillId="0" borderId="0"/>
  </cellStyleXfs>
  <cellXfs count="32">
    <xf numFmtId="0" fontId="0" fillId="0" borderId="0" xfId="0"/>
    <xf numFmtId="165" fontId="4" fillId="2" borderId="1" xfId="5" applyNumberFormat="1" applyFont="1" applyFill="1" applyBorder="1" applyAlignment="1">
      <alignment horizontal="center" vertical="center"/>
    </xf>
    <xf numFmtId="0" fontId="0" fillId="0" borderId="0" xfId="0"/>
    <xf numFmtId="165" fontId="4" fillId="0" borderId="4" xfId="5" applyNumberFormat="1" applyFont="1" applyBorder="1" applyAlignment="1">
      <alignment horizontal="center" vertical="center"/>
    </xf>
    <xf numFmtId="0" fontId="4" fillId="0" borderId="4" xfId="5" applyFont="1" applyBorder="1" applyAlignment="1">
      <alignment horizontal="center" vertical="center"/>
    </xf>
    <xf numFmtId="166" fontId="4" fillId="3" borderId="4" xfId="5" applyNumberFormat="1" applyFont="1" applyFill="1" applyBorder="1" applyAlignment="1">
      <alignment horizontal="center" vertical="center"/>
    </xf>
    <xf numFmtId="0" fontId="6" fillId="0" borderId="4" xfId="5" applyFont="1" applyBorder="1" applyAlignment="1">
      <alignment horizontal="left" vertical="center"/>
    </xf>
    <xf numFmtId="165" fontId="4" fillId="5" borderId="4" xfId="5" quotePrefix="1" applyNumberFormat="1" applyFont="1" applyFill="1" applyBorder="1" applyAlignment="1">
      <alignment horizontal="center" vertical="center"/>
    </xf>
    <xf numFmtId="0" fontId="9" fillId="0" borderId="4" xfId="1" applyFont="1" applyBorder="1"/>
    <xf numFmtId="167" fontId="4" fillId="0" borderId="4" xfId="2" applyNumberFormat="1" applyFont="1" applyBorder="1" applyAlignment="1">
      <alignment horizontal="center" vertical="center"/>
    </xf>
    <xf numFmtId="167" fontId="4" fillId="3" borderId="4" xfId="2" applyNumberFormat="1" applyFont="1" applyFill="1" applyBorder="1" applyAlignment="1">
      <alignment horizontal="center" vertical="center"/>
    </xf>
    <xf numFmtId="167" fontId="5" fillId="5" borderId="4" xfId="2" applyNumberFormat="1" applyFont="1" applyFill="1" applyBorder="1" applyAlignment="1">
      <alignment horizontal="center" vertical="center"/>
    </xf>
    <xf numFmtId="167" fontId="9" fillId="0" borderId="4" xfId="2" applyNumberFormat="1" applyFont="1" applyBorder="1"/>
    <xf numFmtId="167" fontId="4" fillId="0" borderId="4" xfId="2" applyNumberFormat="1" applyFont="1" applyBorder="1" applyAlignment="1">
      <alignment vertical="center"/>
    </xf>
    <xf numFmtId="165" fontId="4" fillId="8" borderId="4" xfId="5" quotePrefix="1" applyNumberFormat="1" applyFont="1" applyFill="1" applyBorder="1" applyAlignment="1">
      <alignment horizontal="center" vertical="center"/>
    </xf>
    <xf numFmtId="167" fontId="0" fillId="0" borderId="0" xfId="0" applyNumberFormat="1"/>
    <xf numFmtId="165" fontId="4" fillId="2" borderId="2" xfId="5" applyNumberFormat="1" applyFont="1" applyFill="1" applyBorder="1" applyAlignment="1">
      <alignment horizontal="center" vertical="center"/>
    </xf>
    <xf numFmtId="165" fontId="4" fillId="2" borderId="3" xfId="5" applyNumberFormat="1" applyFont="1" applyFill="1" applyBorder="1" applyAlignment="1">
      <alignment horizontal="center" vertical="center"/>
    </xf>
    <xf numFmtId="167" fontId="4" fillId="0" borderId="1" xfId="2" applyNumberFormat="1" applyFont="1" applyBorder="1" applyAlignment="1">
      <alignment horizontal="center" vertical="center"/>
    </xf>
    <xf numFmtId="167" fontId="4" fillId="0" borderId="3" xfId="2" applyNumberFormat="1" applyFont="1" applyBorder="1" applyAlignment="1">
      <alignment horizontal="center" vertical="center"/>
    </xf>
    <xf numFmtId="167" fontId="4" fillId="6" borderId="5" xfId="2" applyNumberFormat="1" applyFont="1" applyFill="1" applyBorder="1" applyAlignment="1">
      <alignment horizontal="center" vertical="center"/>
    </xf>
    <xf numFmtId="167" fontId="4" fillId="6" borderId="6" xfId="2" applyNumberFormat="1" applyFont="1" applyFill="1" applyBorder="1" applyAlignment="1">
      <alignment horizontal="center" vertical="center"/>
    </xf>
    <xf numFmtId="167" fontId="4" fillId="4" borderId="5" xfId="2" applyNumberFormat="1" applyFont="1" applyFill="1" applyBorder="1" applyAlignment="1">
      <alignment horizontal="center" vertical="center"/>
    </xf>
    <xf numFmtId="167" fontId="4" fillId="4" borderId="6" xfId="2" applyNumberFormat="1" applyFont="1" applyFill="1" applyBorder="1" applyAlignment="1">
      <alignment horizontal="center" vertical="center"/>
    </xf>
    <xf numFmtId="165" fontId="4" fillId="0" borderId="1" xfId="5" applyNumberFormat="1" applyFont="1" applyBorder="1" applyAlignment="1">
      <alignment horizontal="center" vertical="center"/>
    </xf>
    <xf numFmtId="165" fontId="4" fillId="0" borderId="3" xfId="5" applyNumberFormat="1" applyFont="1" applyBorder="1" applyAlignment="1">
      <alignment horizontal="center" vertical="center"/>
    </xf>
    <xf numFmtId="167" fontId="4" fillId="7" borderId="1" xfId="2" applyNumberFormat="1" applyFont="1" applyFill="1" applyBorder="1" applyAlignment="1">
      <alignment horizontal="center" vertical="center"/>
    </xf>
    <xf numFmtId="167" fontId="4" fillId="7" borderId="3" xfId="2" applyNumberFormat="1" applyFont="1" applyFill="1" applyBorder="1" applyAlignment="1">
      <alignment horizontal="center" vertical="center"/>
    </xf>
    <xf numFmtId="167" fontId="4" fillId="9" borderId="4" xfId="2" applyNumberFormat="1" applyFont="1" applyFill="1" applyBorder="1" applyAlignment="1">
      <alignment vertical="center"/>
    </xf>
    <xf numFmtId="165" fontId="4" fillId="10" borderId="4" xfId="5" quotePrefix="1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167" fontId="1" fillId="8" borderId="4" xfId="0" applyNumberFormat="1" applyFont="1" applyFill="1" applyBorder="1"/>
  </cellXfs>
  <cellStyles count="6">
    <cellStyle name="Comma 2" xfId="4"/>
    <cellStyle name="Comma 3" xfId="2"/>
    <cellStyle name="Normal" xfId="0" builtinId="0"/>
    <cellStyle name="Normal 2" xfId="5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16" workbookViewId="0">
      <selection activeCell="G28" sqref="G28"/>
    </sheetView>
  </sheetViews>
  <sheetFormatPr defaultRowHeight="15"/>
  <cols>
    <col min="1" max="1" width="19.7109375" customWidth="1"/>
    <col min="2" max="2" width="32" customWidth="1"/>
    <col min="3" max="3" width="15" customWidth="1"/>
    <col min="4" max="4" width="14.28515625" customWidth="1"/>
    <col min="5" max="5" width="16.28515625" customWidth="1"/>
    <col min="6" max="6" width="16.7109375" customWidth="1"/>
    <col min="9" max="9" width="12.140625" bestFit="1" customWidth="1"/>
  </cols>
  <sheetData>
    <row r="1" spans="1:9" ht="23.25" customHeight="1">
      <c r="A1" s="1" t="s">
        <v>16</v>
      </c>
      <c r="B1" s="16"/>
      <c r="C1" s="16"/>
      <c r="D1" s="16"/>
      <c r="E1" s="16"/>
      <c r="F1" s="17"/>
      <c r="G1" s="2"/>
      <c r="H1" s="2"/>
    </row>
    <row r="2" spans="1:9" ht="15.75">
      <c r="A2" s="3" t="s">
        <v>0</v>
      </c>
      <c r="B2" s="4" t="s">
        <v>1</v>
      </c>
      <c r="C2" s="18" t="s">
        <v>2</v>
      </c>
      <c r="D2" s="19"/>
      <c r="E2" s="9" t="s">
        <v>3</v>
      </c>
      <c r="F2" s="9" t="s">
        <v>4</v>
      </c>
      <c r="G2" s="2"/>
      <c r="H2" s="2"/>
    </row>
    <row r="3" spans="1:9" ht="15.75">
      <c r="A3" s="3"/>
      <c r="B3" s="4"/>
      <c r="C3" s="9" t="s">
        <v>5</v>
      </c>
      <c r="D3" s="9" t="s">
        <v>6</v>
      </c>
      <c r="E3" s="9"/>
      <c r="F3" s="9"/>
      <c r="G3" s="2"/>
      <c r="H3" s="2"/>
    </row>
    <row r="4" spans="1:9" ht="15.75">
      <c r="A4" s="5" t="s">
        <v>17</v>
      </c>
      <c r="B4" s="5"/>
      <c r="C4" s="10"/>
      <c r="D4" s="10"/>
      <c r="E4" s="10"/>
      <c r="F4" s="28">
        <v>2494000</v>
      </c>
      <c r="G4" s="2"/>
      <c r="H4" s="2"/>
    </row>
    <row r="5" spans="1:9" ht="15.75">
      <c r="A5" s="14" t="s">
        <v>18</v>
      </c>
      <c r="B5" s="6" t="s">
        <v>7</v>
      </c>
      <c r="C5" s="11">
        <v>3400000</v>
      </c>
      <c r="D5" s="11"/>
      <c r="E5" s="12"/>
      <c r="F5" s="13">
        <f>F4+C5+D5-E5</f>
        <v>5894000</v>
      </c>
      <c r="G5" s="2"/>
      <c r="H5" s="2"/>
    </row>
    <row r="6" spans="1:9" ht="15.75">
      <c r="A6" s="14" t="s">
        <v>19</v>
      </c>
      <c r="B6" s="6" t="s">
        <v>20</v>
      </c>
      <c r="C6" s="11"/>
      <c r="D6" s="11">
        <v>5000000</v>
      </c>
      <c r="E6" s="12"/>
      <c r="F6" s="13">
        <f t="shared" ref="F6:F31" si="0">F5+C6+D6-E6</f>
        <v>10894000</v>
      </c>
      <c r="G6" s="2"/>
      <c r="H6" s="2"/>
    </row>
    <row r="7" spans="1:9" ht="15.75">
      <c r="A7" s="14" t="s">
        <v>21</v>
      </c>
      <c r="B7" s="6" t="s">
        <v>8</v>
      </c>
      <c r="C7" s="11">
        <v>1000000</v>
      </c>
      <c r="D7" s="11"/>
      <c r="E7" s="12"/>
      <c r="F7" s="13">
        <f t="shared" si="0"/>
        <v>11894000</v>
      </c>
      <c r="G7" s="2"/>
      <c r="H7" s="2"/>
    </row>
    <row r="8" spans="1:9" ht="15.75">
      <c r="A8" s="29" t="s">
        <v>22</v>
      </c>
      <c r="B8" s="8" t="s">
        <v>31</v>
      </c>
      <c r="C8" s="11"/>
      <c r="D8" s="11"/>
      <c r="E8" s="12">
        <v>540000</v>
      </c>
      <c r="F8" s="13">
        <f t="shared" si="0"/>
        <v>11354000</v>
      </c>
      <c r="G8" s="2"/>
      <c r="H8" s="2"/>
    </row>
    <row r="9" spans="1:9" ht="15.75">
      <c r="A9" s="7"/>
      <c r="B9" s="8" t="s">
        <v>9</v>
      </c>
      <c r="C9" s="11"/>
      <c r="D9" s="11"/>
      <c r="E9" s="12">
        <v>720000</v>
      </c>
      <c r="F9" s="13">
        <f t="shared" si="0"/>
        <v>10634000</v>
      </c>
      <c r="G9" s="15"/>
      <c r="H9" s="2"/>
    </row>
    <row r="10" spans="1:9" ht="15.75">
      <c r="A10" s="7"/>
      <c r="B10" s="8" t="s">
        <v>10</v>
      </c>
      <c r="C10" s="11"/>
      <c r="D10" s="11"/>
      <c r="E10" s="12">
        <v>40000</v>
      </c>
      <c r="F10" s="13">
        <f t="shared" si="0"/>
        <v>10594000</v>
      </c>
      <c r="G10" s="2"/>
      <c r="H10" s="2"/>
    </row>
    <row r="11" spans="1:9" ht="15.75">
      <c r="A11" s="7"/>
      <c r="B11" s="8" t="s">
        <v>11</v>
      </c>
      <c r="C11" s="11"/>
      <c r="D11" s="11"/>
      <c r="E11" s="12">
        <v>30000</v>
      </c>
      <c r="F11" s="13">
        <f t="shared" si="0"/>
        <v>10564000</v>
      </c>
      <c r="G11" s="2"/>
      <c r="H11" s="2"/>
    </row>
    <row r="12" spans="1:9" ht="15.75">
      <c r="A12" s="7"/>
      <c r="B12" s="8" t="s">
        <v>12</v>
      </c>
      <c r="C12" s="11"/>
      <c r="D12" s="11"/>
      <c r="E12" s="12">
        <v>490000</v>
      </c>
      <c r="F12" s="13">
        <f t="shared" si="0"/>
        <v>10074000</v>
      </c>
      <c r="G12" s="2"/>
      <c r="H12" s="2"/>
    </row>
    <row r="13" spans="1:9" ht="15.75">
      <c r="A13" s="7"/>
      <c r="B13" s="8" t="s">
        <v>13</v>
      </c>
      <c r="C13" s="11"/>
      <c r="D13" s="11"/>
      <c r="E13" s="12">
        <v>20000</v>
      </c>
      <c r="F13" s="13">
        <f t="shared" si="0"/>
        <v>10054000</v>
      </c>
      <c r="G13" s="2"/>
      <c r="H13" s="30" t="s">
        <v>30</v>
      </c>
      <c r="I13" s="31">
        <f>SUM(E8:E14)</f>
        <v>2170000</v>
      </c>
    </row>
    <row r="14" spans="1:9" ht="15.75">
      <c r="A14" s="7"/>
      <c r="B14" s="8" t="s">
        <v>14</v>
      </c>
      <c r="C14" s="11"/>
      <c r="D14" s="11"/>
      <c r="E14" s="12">
        <v>330000</v>
      </c>
      <c r="F14" s="13">
        <f t="shared" si="0"/>
        <v>9724000</v>
      </c>
      <c r="G14" s="2"/>
      <c r="H14" s="30" t="s">
        <v>32</v>
      </c>
      <c r="I14" s="31">
        <f>SUM(E16:E21)</f>
        <v>1370000</v>
      </c>
    </row>
    <row r="15" spans="1:9" ht="15.75">
      <c r="A15" s="7"/>
      <c r="B15" s="8" t="s">
        <v>15</v>
      </c>
      <c r="C15" s="11"/>
      <c r="D15" s="11"/>
      <c r="E15" s="12">
        <v>0</v>
      </c>
      <c r="F15" s="13">
        <f t="shared" si="0"/>
        <v>9724000</v>
      </c>
      <c r="G15" s="2"/>
      <c r="H15" s="30" t="s">
        <v>34</v>
      </c>
      <c r="I15" s="31">
        <f>SUM(E22:E27)</f>
        <v>1325000</v>
      </c>
    </row>
    <row r="16" spans="1:9" ht="15.75">
      <c r="A16" s="29" t="s">
        <v>23</v>
      </c>
      <c r="B16" s="8" t="s">
        <v>33</v>
      </c>
      <c r="C16" s="11"/>
      <c r="D16" s="11"/>
      <c r="E16" s="12">
        <v>540000</v>
      </c>
      <c r="F16" s="13">
        <f t="shared" si="0"/>
        <v>9184000</v>
      </c>
      <c r="G16" s="2"/>
      <c r="H16" s="31" t="s">
        <v>35</v>
      </c>
      <c r="I16" s="31">
        <f>SUM(E28:E31)</f>
        <v>805000</v>
      </c>
    </row>
    <row r="17" spans="1:8" ht="15.75">
      <c r="A17" s="7"/>
      <c r="B17" s="8" t="s">
        <v>9</v>
      </c>
      <c r="C17" s="11"/>
      <c r="D17" s="11"/>
      <c r="E17" s="12">
        <v>720000</v>
      </c>
      <c r="F17" s="13">
        <f t="shared" si="0"/>
        <v>8464000</v>
      </c>
      <c r="G17" s="15"/>
      <c r="H17" s="2"/>
    </row>
    <row r="18" spans="1:8" ht="15.75">
      <c r="A18" s="7"/>
      <c r="B18" s="8" t="s">
        <v>10</v>
      </c>
      <c r="C18" s="11"/>
      <c r="D18" s="11"/>
      <c r="E18" s="12">
        <v>40000</v>
      </c>
      <c r="F18" s="13">
        <f t="shared" si="0"/>
        <v>8424000</v>
      </c>
      <c r="G18" s="2"/>
      <c r="H18" s="2"/>
    </row>
    <row r="19" spans="1:8" ht="15.75">
      <c r="A19" s="7"/>
      <c r="B19" s="8" t="s">
        <v>11</v>
      </c>
      <c r="C19" s="11"/>
      <c r="D19" s="11"/>
      <c r="E19" s="12">
        <v>30000</v>
      </c>
      <c r="F19" s="13">
        <f t="shared" si="0"/>
        <v>8394000</v>
      </c>
      <c r="G19" s="2"/>
      <c r="H19" s="2"/>
    </row>
    <row r="20" spans="1:8" ht="15.75">
      <c r="A20" s="7"/>
      <c r="B20" s="8" t="s">
        <v>24</v>
      </c>
      <c r="C20" s="11"/>
      <c r="D20" s="11"/>
      <c r="E20" s="12">
        <v>40000</v>
      </c>
      <c r="F20" s="13">
        <f t="shared" si="0"/>
        <v>8354000</v>
      </c>
      <c r="G20" s="2"/>
      <c r="H20" s="2"/>
    </row>
    <row r="21" spans="1:8" ht="15.75">
      <c r="A21" s="7"/>
      <c r="B21" s="8" t="s">
        <v>15</v>
      </c>
      <c r="C21" s="11"/>
      <c r="D21" s="11"/>
      <c r="E21" s="12">
        <v>0</v>
      </c>
      <c r="F21" s="13">
        <f t="shared" si="0"/>
        <v>8354000</v>
      </c>
      <c r="G21" s="2"/>
      <c r="H21" s="2"/>
    </row>
    <row r="22" spans="1:8" ht="15.75">
      <c r="A22" s="29" t="s">
        <v>25</v>
      </c>
      <c r="B22" s="8" t="s">
        <v>26</v>
      </c>
      <c r="C22" s="11"/>
      <c r="D22" s="11"/>
      <c r="E22" s="12">
        <v>500000</v>
      </c>
      <c r="F22" s="13">
        <f t="shared" si="0"/>
        <v>7854000</v>
      </c>
      <c r="G22" s="2"/>
      <c r="H22" s="2"/>
    </row>
    <row r="23" spans="1:8" ht="15.75">
      <c r="A23" s="7"/>
      <c r="B23" s="8" t="s">
        <v>9</v>
      </c>
      <c r="C23" s="11"/>
      <c r="D23" s="11"/>
      <c r="E23" s="12">
        <v>720000</v>
      </c>
      <c r="F23" s="13">
        <f t="shared" si="0"/>
        <v>7134000</v>
      </c>
      <c r="G23" s="15"/>
      <c r="H23" s="2"/>
    </row>
    <row r="24" spans="1:8" ht="15.75">
      <c r="A24" s="7"/>
      <c r="B24" s="8" t="s">
        <v>10</v>
      </c>
      <c r="C24" s="11"/>
      <c r="D24" s="11"/>
      <c r="E24" s="12">
        <v>35000</v>
      </c>
      <c r="F24" s="13">
        <f t="shared" si="0"/>
        <v>7099000</v>
      </c>
      <c r="G24" s="2"/>
      <c r="H24" s="2"/>
    </row>
    <row r="25" spans="1:8" ht="15.75">
      <c r="A25" s="7"/>
      <c r="B25" s="8" t="s">
        <v>11</v>
      </c>
      <c r="C25" s="11"/>
      <c r="D25" s="11"/>
      <c r="E25" s="12">
        <v>30000</v>
      </c>
      <c r="F25" s="13">
        <f t="shared" si="0"/>
        <v>7069000</v>
      </c>
      <c r="G25" s="2"/>
      <c r="H25" s="15"/>
    </row>
    <row r="26" spans="1:8" ht="15.75">
      <c r="A26" s="7"/>
      <c r="B26" s="8" t="s">
        <v>24</v>
      </c>
      <c r="C26" s="11"/>
      <c r="D26" s="11"/>
      <c r="E26" s="12">
        <v>40000</v>
      </c>
      <c r="F26" s="13">
        <f t="shared" si="0"/>
        <v>7029000</v>
      </c>
      <c r="G26" s="2"/>
      <c r="H26" s="2"/>
    </row>
    <row r="27" spans="1:8" ht="15.75">
      <c r="A27" s="7"/>
      <c r="B27" s="8" t="s">
        <v>15</v>
      </c>
      <c r="C27" s="11"/>
      <c r="D27" s="11"/>
      <c r="E27" s="12">
        <v>0</v>
      </c>
      <c r="F27" s="13">
        <f t="shared" si="0"/>
        <v>7029000</v>
      </c>
      <c r="G27" s="2"/>
      <c r="H27" s="2"/>
    </row>
    <row r="28" spans="1:8" ht="15.75">
      <c r="A28" s="29" t="s">
        <v>27</v>
      </c>
      <c r="B28" s="8" t="s">
        <v>9</v>
      </c>
      <c r="C28" s="11"/>
      <c r="D28" s="11"/>
      <c r="E28" s="12">
        <v>720000</v>
      </c>
      <c r="F28" s="13">
        <f t="shared" si="0"/>
        <v>6309000</v>
      </c>
      <c r="G28" s="15"/>
    </row>
    <row r="29" spans="1:8" ht="15.75">
      <c r="A29" s="7"/>
      <c r="B29" s="8" t="s">
        <v>10</v>
      </c>
      <c r="C29" s="11"/>
      <c r="D29" s="11"/>
      <c r="E29" s="12">
        <v>35000</v>
      </c>
      <c r="F29" s="13">
        <f t="shared" si="0"/>
        <v>6274000</v>
      </c>
      <c r="G29" s="2"/>
    </row>
    <row r="30" spans="1:8" ht="15.75">
      <c r="A30" s="7"/>
      <c r="B30" s="8" t="s">
        <v>11</v>
      </c>
      <c r="C30" s="11"/>
      <c r="D30" s="11"/>
      <c r="E30" s="12">
        <v>50000</v>
      </c>
      <c r="F30" s="13">
        <f t="shared" si="0"/>
        <v>6224000</v>
      </c>
      <c r="G30" s="2"/>
    </row>
    <row r="31" spans="1:8" ht="15.75">
      <c r="A31" s="7"/>
      <c r="B31" s="8" t="s">
        <v>15</v>
      </c>
      <c r="C31" s="11"/>
      <c r="D31" s="11"/>
      <c r="E31" s="12">
        <v>0</v>
      </c>
      <c r="F31" s="13">
        <f t="shared" si="0"/>
        <v>6224000</v>
      </c>
      <c r="G31" s="15"/>
    </row>
    <row r="32" spans="1:8" ht="15.75">
      <c r="A32" s="3" t="s">
        <v>28</v>
      </c>
      <c r="B32" s="3"/>
      <c r="C32" s="13">
        <f>SUM(C5:C31)</f>
        <v>4400000</v>
      </c>
      <c r="D32" s="13">
        <f>SUM(D5:D31)</f>
        <v>5000000</v>
      </c>
      <c r="E32" s="20">
        <f>SUM(E5:E31)</f>
        <v>5670000</v>
      </c>
      <c r="F32" s="22">
        <f>F4+C33-E32</f>
        <v>6224000</v>
      </c>
      <c r="G32" s="2"/>
    </row>
    <row r="33" spans="1:7" ht="15.75">
      <c r="A33" s="24" t="s">
        <v>29</v>
      </c>
      <c r="B33" s="25"/>
      <c r="C33" s="26">
        <f>C32+D32</f>
        <v>9400000</v>
      </c>
      <c r="D33" s="27"/>
      <c r="E33" s="21"/>
      <c r="F33" s="23"/>
      <c r="G33" s="2"/>
    </row>
  </sheetData>
  <mergeCells count="6">
    <mergeCell ref="A1:F1"/>
    <mergeCell ref="C2:D2"/>
    <mergeCell ref="E32:E33"/>
    <mergeCell ref="F32:F33"/>
    <mergeCell ref="A33:B33"/>
    <mergeCell ref="C33:D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2020-10-04T13:58:56Z</dcterms:created>
  <dcterms:modified xsi:type="dcterms:W3CDTF">2020-10-04T14:28:14Z</dcterms:modified>
</cp:coreProperties>
</file>