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15270" windowHeight="460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7" i="1" l="1"/>
  <c r="F6" i="1"/>
  <c r="F7" i="1"/>
  <c r="F8" i="1" s="1"/>
  <c r="F9" i="1" s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5" i="1"/>
  <c r="I12" i="1"/>
  <c r="I11" i="1"/>
  <c r="I10" i="1"/>
  <c r="I9" i="1"/>
  <c r="I8" i="1"/>
  <c r="D37" i="1" l="1"/>
  <c r="E37" i="1"/>
  <c r="C38" i="1"/>
</calcChain>
</file>

<file path=xl/sharedStrings.xml><?xml version="1.0" encoding="utf-8"?>
<sst xmlns="http://schemas.openxmlformats.org/spreadsheetml/2006/main" count="54" uniqueCount="39">
  <si>
    <t>Ngày</t>
  </si>
  <si>
    <t>Chi tiết</t>
  </si>
  <si>
    <t>Thu</t>
  </si>
  <si>
    <t>Chi</t>
  </si>
  <si>
    <t>Tồn</t>
  </si>
  <si>
    <t>CMTX</t>
  </si>
  <si>
    <t>CMKTX</t>
  </si>
  <si>
    <t>Hành ngò</t>
  </si>
  <si>
    <t>Khẩu trang 1 hộp</t>
  </si>
  <si>
    <t>Bình ga</t>
  </si>
  <si>
    <t>Hành tím</t>
  </si>
  <si>
    <t>Nước mắm</t>
  </si>
  <si>
    <t>Bột ngọt</t>
  </si>
  <si>
    <t>Muối</t>
  </si>
  <si>
    <t>Dầu ăn</t>
  </si>
  <si>
    <t>Bao tay 2 hộp</t>
  </si>
  <si>
    <t>BÁO CÁO THU CHI NỒI CHÁO HÀ TĨNH THÁNG 11/2020</t>
  </si>
  <si>
    <t>Tồn tháng 10/2020</t>
  </si>
  <si>
    <t>13/11</t>
  </si>
  <si>
    <t>Chị Yến Phương (TPHCM)</t>
  </si>
  <si>
    <t>Tuần 1 (01/11)</t>
  </si>
  <si>
    <t>Cà rốt 2kg x 25.000</t>
  </si>
  <si>
    <t>Bí đỏ 8kg x 17.000</t>
  </si>
  <si>
    <t>T1: 01/11</t>
  </si>
  <si>
    <t>Tuần 2 (08/11)</t>
  </si>
  <si>
    <t>Thịt 5,5kg x 160.000</t>
  </si>
  <si>
    <t>Cà rốt 2kg x 17.000</t>
  </si>
  <si>
    <t>Bí đỏ 8kg x 20.000</t>
  </si>
  <si>
    <t>T2:08/11</t>
  </si>
  <si>
    <t>Tuần 3 (15/10)</t>
  </si>
  <si>
    <t>T3:15/11</t>
  </si>
  <si>
    <t>Tuần 4 (22/11)</t>
  </si>
  <si>
    <t>Bí đỏ 8kg x 15.000</t>
  </si>
  <si>
    <t>T4:22/11</t>
  </si>
  <si>
    <t>Tuần 5 (29/11)</t>
  </si>
  <si>
    <t>Cà rốt 2kg x 14.000</t>
  </si>
  <si>
    <t>T5:29/11</t>
  </si>
  <si>
    <t>Tổng tháng 11/2020</t>
  </si>
  <si>
    <t>Tồn cuối tháng 11/2020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</si>
</sst>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1010000]d/m/yyyy;@"/>
    <numFmt numFmtId="165" formatCode="_-* #,##0.00\ _₫_-;\-* #,##0.00\ _₫_-;_-* &quot;-&quot;??\ _₫_-;_-@_-"/>
    <numFmt numFmtId="166" formatCode="_(* #,##0_);_(* \(#,##0\);_(* &quot;-&quot;??_);_(@_)"/>
    <numFmt numFmtId="167" formatCode="[$-101042A]d\ mmmm\ yyyy;@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b/>
      <sz val="12"/>
      <color indexed="8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2"/>
      <color indexed="8"/>
      <name val="Times New Roman"/>
      <family val="1"/>
      <charset val="163"/>
    </font>
    <font>
      <sz val="12"/>
      <name val="Times New Roman"/>
      <family val="1"/>
      <charset val="163"/>
    </font>
  </fonts>
  <fills count="11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2" fillId="0" borderId="0"/>
    <xf numFmtId="165" fontId="4" fillId="0" borderId="0" applyFont="0" applyFill="0" applyBorder="0" applyAlignment="0" applyProtection="0"/>
  </cellStyleXfs>
  <cellXfs count="28">
    <xf numFmtId="0" fontId="0" fillId="0" borderId="0" xfId="0"/>
    <xf numFmtId="164" fontId="3" fillId="0" borderId="4" xfId="1" applyNumberFormat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166" fontId="3" fillId="0" borderId="4" xfId="2" applyNumberFormat="1" applyFont="1" applyBorder="1" applyAlignment="1">
      <alignment horizontal="center" vertical="center"/>
    </xf>
    <xf numFmtId="0" fontId="3" fillId="0" borderId="4" xfId="1" applyNumberFormat="1" applyFont="1" applyBorder="1" applyAlignment="1">
      <alignment horizontal="center" vertical="center"/>
    </xf>
    <xf numFmtId="167" fontId="3" fillId="3" borderId="4" xfId="1" applyNumberFormat="1" applyFont="1" applyFill="1" applyBorder="1" applyAlignment="1">
      <alignment horizontal="center" vertical="center"/>
    </xf>
    <xf numFmtId="166" fontId="3" fillId="4" borderId="4" xfId="2" applyNumberFormat="1" applyFont="1" applyFill="1" applyBorder="1" applyAlignment="1">
      <alignment vertical="center"/>
    </xf>
    <xf numFmtId="164" fontId="3" fillId="5" borderId="4" xfId="1" quotePrefix="1" applyNumberFormat="1" applyFont="1" applyFill="1" applyBorder="1" applyAlignment="1">
      <alignment horizontal="center" vertical="center"/>
    </xf>
    <xf numFmtId="0" fontId="5" fillId="0" borderId="4" xfId="1" applyFont="1" applyBorder="1" applyAlignment="1">
      <alignment horizontal="left" vertical="center"/>
    </xf>
    <xf numFmtId="166" fontId="6" fillId="5" borderId="4" xfId="2" applyNumberFormat="1" applyFont="1" applyFill="1" applyBorder="1" applyAlignment="1">
      <alignment horizontal="center" vertical="center"/>
    </xf>
    <xf numFmtId="166" fontId="3" fillId="0" borderId="4" xfId="2" applyNumberFormat="1" applyFont="1" applyBorder="1" applyAlignment="1">
      <alignment vertical="center"/>
    </xf>
    <xf numFmtId="166" fontId="6" fillId="5" borderId="5" xfId="2" applyNumberFormat="1" applyFont="1" applyFill="1" applyBorder="1" applyAlignment="1">
      <alignment horizontal="center" vertical="center"/>
    </xf>
    <xf numFmtId="0" fontId="1" fillId="6" borderId="4" xfId="0" applyFont="1" applyFill="1" applyBorder="1"/>
    <xf numFmtId="166" fontId="1" fillId="6" borderId="4" xfId="0" applyNumberFormat="1" applyFont="1" applyFill="1" applyBorder="1"/>
    <xf numFmtId="164" fontId="3" fillId="2" borderId="1" xfId="1" applyNumberFormat="1" applyFont="1" applyFill="1" applyBorder="1" applyAlignment="1">
      <alignment horizontal="center" vertical="center"/>
    </xf>
    <xf numFmtId="164" fontId="3" fillId="2" borderId="2" xfId="1" applyNumberFormat="1" applyFont="1" applyFill="1" applyBorder="1" applyAlignment="1">
      <alignment horizontal="center" vertical="center"/>
    </xf>
    <xf numFmtId="164" fontId="3" fillId="2" borderId="3" xfId="1" applyNumberFormat="1" applyFont="1" applyFill="1" applyBorder="1" applyAlignment="1">
      <alignment horizontal="center" vertical="center"/>
    </xf>
    <xf numFmtId="166" fontId="3" fillId="7" borderId="5" xfId="2" applyNumberFormat="1" applyFont="1" applyFill="1" applyBorder="1" applyAlignment="1">
      <alignment horizontal="center" vertical="center"/>
    </xf>
    <xf numFmtId="166" fontId="3" fillId="7" borderId="6" xfId="2" applyNumberFormat="1" applyFont="1" applyFill="1" applyBorder="1" applyAlignment="1">
      <alignment horizontal="center" vertical="center"/>
    </xf>
    <xf numFmtId="166" fontId="3" fillId="8" borderId="5" xfId="2" applyNumberFormat="1" applyFont="1" applyFill="1" applyBorder="1" applyAlignment="1">
      <alignment horizontal="center" vertical="center"/>
    </xf>
    <xf numFmtId="166" fontId="3" fillId="8" borderId="6" xfId="2" applyNumberFormat="1" applyFont="1" applyFill="1" applyBorder="1" applyAlignment="1">
      <alignment horizontal="center" vertical="center"/>
    </xf>
    <xf numFmtId="166" fontId="3" fillId="9" borderId="1" xfId="2" applyNumberFormat="1" applyFont="1" applyFill="1" applyBorder="1" applyAlignment="1">
      <alignment horizontal="center" vertical="center"/>
    </xf>
    <xf numFmtId="166" fontId="3" fillId="9" borderId="3" xfId="2" applyNumberFormat="1" applyFont="1" applyFill="1" applyBorder="1" applyAlignment="1">
      <alignment horizontal="center" vertical="center"/>
    </xf>
    <xf numFmtId="164" fontId="3" fillId="10" borderId="4" xfId="1" quotePrefix="1" applyNumberFormat="1" applyFont="1" applyFill="1" applyBorder="1" applyAlignment="1">
      <alignment horizontal="center" vertical="center"/>
    </xf>
    <xf numFmtId="164" fontId="3" fillId="8" borderId="4" xfId="1" quotePrefix="1" applyNumberFormat="1" applyFont="1" applyFill="1" applyBorder="1" applyAlignment="1">
      <alignment horizontal="center" vertical="center"/>
    </xf>
    <xf numFmtId="164" fontId="3" fillId="4" borderId="4" xfId="1" applyNumberFormat="1" applyFont="1" applyFill="1" applyBorder="1" applyAlignment="1">
      <alignment horizontal="center" vertical="center"/>
    </xf>
    <xf numFmtId="164" fontId="3" fillId="4" borderId="1" xfId="1" applyNumberFormat="1" applyFont="1" applyFill="1" applyBorder="1" applyAlignment="1">
      <alignment horizontal="center" vertical="center"/>
    </xf>
    <xf numFmtId="164" fontId="3" fillId="4" borderId="3" xfId="1" applyNumberFormat="1" applyFont="1" applyFill="1" applyBorder="1" applyAlignment="1">
      <alignment horizontal="center" vertical="center"/>
    </xf>
  </cellXfs>
  <cellStyles count="3">
    <cellStyle name="Comma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tabSelected="1" topLeftCell="A13" workbookViewId="0">
      <selection activeCell="J16" sqref="J16"/>
    </sheetView>
  </sheetViews>
  <sheetFormatPr defaultRowHeight="15" x14ac:dyDescent="0.25"/>
  <cols>
    <col min="1" max="1" width="20" customWidth="1"/>
    <col min="2" max="2" width="24.85546875" customWidth="1"/>
    <col min="3" max="4" width="15" customWidth="1"/>
    <col min="5" max="5" width="15.28515625" customWidth="1"/>
    <col min="6" max="6" width="18" customWidth="1"/>
    <col min="9" max="9" width="11.7109375" customWidth="1"/>
  </cols>
  <sheetData>
    <row r="1" spans="1:9" ht="27" customHeight="1" x14ac:dyDescent="0.25">
      <c r="A1" s="14" t="s">
        <v>16</v>
      </c>
      <c r="B1" s="15"/>
      <c r="C1" s="15"/>
      <c r="D1" s="15"/>
      <c r="E1" s="15"/>
      <c r="F1" s="16"/>
    </row>
    <row r="2" spans="1:9" ht="15.75" x14ac:dyDescent="0.25">
      <c r="A2" s="1" t="s">
        <v>0</v>
      </c>
      <c r="B2" s="2" t="s">
        <v>1</v>
      </c>
      <c r="C2" s="3" t="s">
        <v>2</v>
      </c>
      <c r="D2" s="3"/>
      <c r="E2" s="3" t="s">
        <v>3</v>
      </c>
      <c r="F2" s="4" t="s">
        <v>4</v>
      </c>
    </row>
    <row r="3" spans="1:9" ht="15.75" x14ac:dyDescent="0.25">
      <c r="A3" s="1"/>
      <c r="B3" s="2"/>
      <c r="C3" s="3" t="s">
        <v>5</v>
      </c>
      <c r="D3" s="3" t="s">
        <v>6</v>
      </c>
      <c r="E3" s="3"/>
      <c r="F3" s="4"/>
    </row>
    <row r="4" spans="1:9" ht="15.75" x14ac:dyDescent="0.25">
      <c r="A4" s="5" t="s">
        <v>17</v>
      </c>
      <c r="B4" s="5"/>
      <c r="C4" s="5"/>
      <c r="D4" s="5"/>
      <c r="E4" s="5"/>
      <c r="F4" s="6">
        <v>6044100</v>
      </c>
    </row>
    <row r="5" spans="1:9" ht="15.75" x14ac:dyDescent="0.25">
      <c r="A5" s="23" t="s">
        <v>18</v>
      </c>
      <c r="B5" s="8" t="s">
        <v>19</v>
      </c>
      <c r="C5" s="9"/>
      <c r="D5" s="9">
        <v>1000000</v>
      </c>
      <c r="E5" s="9"/>
      <c r="F5" s="10">
        <f>F4+C5+D5-E5</f>
        <v>7044100</v>
      </c>
    </row>
    <row r="6" spans="1:9" ht="15.75" x14ac:dyDescent="0.25">
      <c r="A6" s="24" t="s">
        <v>20</v>
      </c>
      <c r="B6" s="8" t="s">
        <v>25</v>
      </c>
      <c r="C6" s="9"/>
      <c r="D6" s="9"/>
      <c r="E6" s="9">
        <v>880000</v>
      </c>
      <c r="F6" s="10">
        <f t="shared" ref="F6:F36" si="0">F5+C6+D6-E6</f>
        <v>6164100</v>
      </c>
    </row>
    <row r="7" spans="1:9" ht="15.75" x14ac:dyDescent="0.25">
      <c r="A7" s="7"/>
      <c r="B7" s="8" t="s">
        <v>22</v>
      </c>
      <c r="C7" s="9"/>
      <c r="D7" s="9"/>
      <c r="E7" s="11">
        <v>136000</v>
      </c>
      <c r="F7" s="10">
        <f t="shared" si="0"/>
        <v>6028100</v>
      </c>
    </row>
    <row r="8" spans="1:9" ht="15.75" x14ac:dyDescent="0.25">
      <c r="A8" s="7"/>
      <c r="B8" s="8" t="s">
        <v>21</v>
      </c>
      <c r="C8" s="9"/>
      <c r="D8" s="9"/>
      <c r="E8" s="11">
        <v>50000</v>
      </c>
      <c r="F8" s="10">
        <f t="shared" si="0"/>
        <v>5978100</v>
      </c>
      <c r="H8" s="12" t="s">
        <v>23</v>
      </c>
      <c r="I8" s="13">
        <f>SUM(E6:E16)</f>
        <v>1591000</v>
      </c>
    </row>
    <row r="9" spans="1:9" ht="15.75" x14ac:dyDescent="0.25">
      <c r="A9" s="7"/>
      <c r="B9" s="8" t="s">
        <v>7</v>
      </c>
      <c r="C9" s="9"/>
      <c r="D9" s="9"/>
      <c r="E9" s="11">
        <v>30000</v>
      </c>
      <c r="F9" s="10">
        <f t="shared" si="0"/>
        <v>5948100</v>
      </c>
      <c r="H9" s="12" t="s">
        <v>28</v>
      </c>
      <c r="I9" s="13">
        <f>SUM(E17:E21)</f>
        <v>1134000</v>
      </c>
    </row>
    <row r="10" spans="1:9" ht="15.75" x14ac:dyDescent="0.25">
      <c r="A10" s="7"/>
      <c r="B10" s="8" t="s">
        <v>15</v>
      </c>
      <c r="C10" s="9"/>
      <c r="D10" s="9"/>
      <c r="E10" s="11">
        <v>40000</v>
      </c>
      <c r="F10" s="10">
        <f t="shared" si="0"/>
        <v>5908100</v>
      </c>
      <c r="H10" s="12" t="s">
        <v>30</v>
      </c>
      <c r="I10" s="13">
        <f>SUM(E22:E26)</f>
        <v>1124000</v>
      </c>
    </row>
    <row r="11" spans="1:9" ht="15.75" x14ac:dyDescent="0.25">
      <c r="A11" s="7"/>
      <c r="B11" s="8" t="s">
        <v>8</v>
      </c>
      <c r="C11" s="9"/>
      <c r="D11" s="9"/>
      <c r="E11" s="11">
        <v>50000</v>
      </c>
      <c r="F11" s="10">
        <f t="shared" si="0"/>
        <v>5858100</v>
      </c>
      <c r="H11" s="12" t="s">
        <v>33</v>
      </c>
      <c r="I11" s="13">
        <f>SUM(E27:E31)</f>
        <v>1100000</v>
      </c>
    </row>
    <row r="12" spans="1:9" ht="15.75" x14ac:dyDescent="0.25">
      <c r="A12" s="7"/>
      <c r="B12" s="8" t="s">
        <v>9</v>
      </c>
      <c r="C12" s="9"/>
      <c r="D12" s="9"/>
      <c r="E12" s="11">
        <v>320000</v>
      </c>
      <c r="F12" s="10">
        <f t="shared" si="0"/>
        <v>5538100</v>
      </c>
      <c r="H12" s="12" t="s">
        <v>36</v>
      </c>
      <c r="I12" s="13">
        <f>SUM(E32:E36)</f>
        <v>1078000</v>
      </c>
    </row>
    <row r="13" spans="1:9" ht="15.75" x14ac:dyDescent="0.25">
      <c r="A13" s="7"/>
      <c r="B13" s="8" t="s">
        <v>11</v>
      </c>
      <c r="C13" s="9"/>
      <c r="D13" s="9"/>
      <c r="E13" s="11">
        <v>16000</v>
      </c>
      <c r="F13" s="10">
        <f t="shared" si="0"/>
        <v>5522100</v>
      </c>
    </row>
    <row r="14" spans="1:9" ht="15.75" x14ac:dyDescent="0.25">
      <c r="A14" s="7"/>
      <c r="B14" s="8" t="s">
        <v>12</v>
      </c>
      <c r="C14" s="9"/>
      <c r="D14" s="9"/>
      <c r="E14" s="11">
        <v>28000</v>
      </c>
      <c r="F14" s="10">
        <f t="shared" si="0"/>
        <v>5494100</v>
      </c>
    </row>
    <row r="15" spans="1:9" ht="15.75" x14ac:dyDescent="0.25">
      <c r="A15" s="7"/>
      <c r="B15" s="8" t="s">
        <v>13</v>
      </c>
      <c r="C15" s="9"/>
      <c r="D15" s="9"/>
      <c r="E15" s="11">
        <v>10000</v>
      </c>
      <c r="F15" s="10">
        <f t="shared" si="0"/>
        <v>5484100</v>
      </c>
    </row>
    <row r="16" spans="1:9" ht="15.75" x14ac:dyDescent="0.25">
      <c r="A16" s="7"/>
      <c r="B16" s="8" t="s">
        <v>14</v>
      </c>
      <c r="C16" s="9"/>
      <c r="D16" s="9"/>
      <c r="E16" s="11">
        <v>31000</v>
      </c>
      <c r="F16" s="10">
        <f t="shared" si="0"/>
        <v>5453100</v>
      </c>
    </row>
    <row r="17" spans="1:6" ht="15.75" x14ac:dyDescent="0.25">
      <c r="A17" s="24" t="s">
        <v>24</v>
      </c>
      <c r="B17" s="8" t="s">
        <v>25</v>
      </c>
      <c r="C17" s="9"/>
      <c r="D17" s="9"/>
      <c r="E17" s="9">
        <v>880000</v>
      </c>
      <c r="F17" s="10">
        <f t="shared" si="0"/>
        <v>4573100</v>
      </c>
    </row>
    <row r="18" spans="1:6" ht="15.75" x14ac:dyDescent="0.25">
      <c r="A18" s="7"/>
      <c r="B18" s="8" t="s">
        <v>27</v>
      </c>
      <c r="C18" s="9"/>
      <c r="D18" s="9"/>
      <c r="E18" s="11">
        <v>160000</v>
      </c>
      <c r="F18" s="10">
        <f t="shared" si="0"/>
        <v>4413100</v>
      </c>
    </row>
    <row r="19" spans="1:6" ht="15.75" x14ac:dyDescent="0.25">
      <c r="A19" s="7"/>
      <c r="B19" s="8" t="s">
        <v>26</v>
      </c>
      <c r="C19" s="9"/>
      <c r="D19" s="9"/>
      <c r="E19" s="11">
        <v>34000</v>
      </c>
      <c r="F19" s="10">
        <f t="shared" si="0"/>
        <v>4379100</v>
      </c>
    </row>
    <row r="20" spans="1:6" ht="15.75" x14ac:dyDescent="0.25">
      <c r="A20" s="7"/>
      <c r="B20" s="8" t="s">
        <v>10</v>
      </c>
      <c r="C20" s="9"/>
      <c r="D20" s="9"/>
      <c r="E20" s="11">
        <v>30000</v>
      </c>
      <c r="F20" s="10">
        <f t="shared" si="0"/>
        <v>4349100</v>
      </c>
    </row>
    <row r="21" spans="1:6" ht="15.75" x14ac:dyDescent="0.25">
      <c r="A21" s="7"/>
      <c r="B21" s="8" t="s">
        <v>7</v>
      </c>
      <c r="C21" s="9"/>
      <c r="D21" s="9"/>
      <c r="E21" s="11">
        <v>30000</v>
      </c>
      <c r="F21" s="10">
        <f t="shared" si="0"/>
        <v>4319100</v>
      </c>
    </row>
    <row r="22" spans="1:6" ht="15.75" x14ac:dyDescent="0.25">
      <c r="A22" s="24" t="s">
        <v>29</v>
      </c>
      <c r="B22" s="8" t="s">
        <v>25</v>
      </c>
      <c r="C22" s="9"/>
      <c r="D22" s="9"/>
      <c r="E22" s="11">
        <v>880000</v>
      </c>
      <c r="F22" s="10">
        <f t="shared" si="0"/>
        <v>3439100</v>
      </c>
    </row>
    <row r="23" spans="1:6" ht="15.75" x14ac:dyDescent="0.25">
      <c r="A23" s="7"/>
      <c r="B23" s="8" t="s">
        <v>27</v>
      </c>
      <c r="C23" s="9"/>
      <c r="D23" s="9"/>
      <c r="E23" s="11">
        <v>160000</v>
      </c>
      <c r="F23" s="10">
        <f t="shared" si="0"/>
        <v>3279100</v>
      </c>
    </row>
    <row r="24" spans="1:6" ht="15.75" x14ac:dyDescent="0.25">
      <c r="A24" s="7"/>
      <c r="B24" s="8" t="s">
        <v>26</v>
      </c>
      <c r="C24" s="9"/>
      <c r="D24" s="9"/>
      <c r="E24" s="11">
        <v>34000</v>
      </c>
      <c r="F24" s="10">
        <f t="shared" si="0"/>
        <v>3245100</v>
      </c>
    </row>
    <row r="25" spans="1:6" ht="15.75" x14ac:dyDescent="0.25">
      <c r="A25" s="7"/>
      <c r="B25" s="8" t="s">
        <v>7</v>
      </c>
      <c r="C25" s="9"/>
      <c r="D25" s="9"/>
      <c r="E25" s="11">
        <v>30000</v>
      </c>
      <c r="F25" s="10">
        <f t="shared" si="0"/>
        <v>3215100</v>
      </c>
    </row>
    <row r="26" spans="1:6" ht="15.75" x14ac:dyDescent="0.25">
      <c r="A26" s="7"/>
      <c r="B26" s="8" t="s">
        <v>10</v>
      </c>
      <c r="C26" s="9"/>
      <c r="D26" s="9"/>
      <c r="E26" s="11">
        <v>20000</v>
      </c>
      <c r="F26" s="10">
        <f t="shared" si="0"/>
        <v>3195100</v>
      </c>
    </row>
    <row r="27" spans="1:6" ht="15.75" x14ac:dyDescent="0.25">
      <c r="A27" s="24" t="s">
        <v>31</v>
      </c>
      <c r="B27" s="8" t="s">
        <v>25</v>
      </c>
      <c r="C27" s="9"/>
      <c r="D27" s="9"/>
      <c r="E27" s="11">
        <v>880000</v>
      </c>
      <c r="F27" s="10">
        <f t="shared" si="0"/>
        <v>2315100</v>
      </c>
    </row>
    <row r="28" spans="1:6" ht="15.75" x14ac:dyDescent="0.25">
      <c r="A28" s="7"/>
      <c r="B28" s="8" t="s">
        <v>21</v>
      </c>
      <c r="C28" s="9"/>
      <c r="D28" s="9"/>
      <c r="E28" s="11">
        <v>50000</v>
      </c>
      <c r="F28" s="10">
        <f t="shared" si="0"/>
        <v>2265100</v>
      </c>
    </row>
    <row r="29" spans="1:6" ht="15.75" x14ac:dyDescent="0.25">
      <c r="A29" s="7"/>
      <c r="B29" s="8" t="s">
        <v>32</v>
      </c>
      <c r="C29" s="9"/>
      <c r="D29" s="9"/>
      <c r="E29" s="11">
        <v>120000</v>
      </c>
      <c r="F29" s="10">
        <f t="shared" si="0"/>
        <v>2145100</v>
      </c>
    </row>
    <row r="30" spans="1:6" ht="15.75" x14ac:dyDescent="0.25">
      <c r="A30" s="7"/>
      <c r="B30" s="8" t="s">
        <v>7</v>
      </c>
      <c r="C30" s="9"/>
      <c r="D30" s="9"/>
      <c r="E30" s="11">
        <v>30000</v>
      </c>
      <c r="F30" s="10">
        <f t="shared" si="0"/>
        <v>2115100</v>
      </c>
    </row>
    <row r="31" spans="1:6" ht="15.75" x14ac:dyDescent="0.25">
      <c r="A31" s="7"/>
      <c r="B31" s="8" t="s">
        <v>10</v>
      </c>
      <c r="C31" s="9"/>
      <c r="D31" s="9"/>
      <c r="E31" s="11">
        <v>20000</v>
      </c>
      <c r="F31" s="10">
        <f t="shared" si="0"/>
        <v>2095100</v>
      </c>
    </row>
    <row r="32" spans="1:6" ht="15.75" x14ac:dyDescent="0.25">
      <c r="A32" s="24" t="s">
        <v>34</v>
      </c>
      <c r="B32" s="8" t="s">
        <v>25</v>
      </c>
      <c r="C32" s="9"/>
      <c r="D32" s="9"/>
      <c r="E32" s="11">
        <v>880000</v>
      </c>
      <c r="F32" s="10">
        <f t="shared" si="0"/>
        <v>1215100</v>
      </c>
    </row>
    <row r="33" spans="1:6" ht="15.75" x14ac:dyDescent="0.25">
      <c r="A33" s="7"/>
      <c r="B33" s="8" t="s">
        <v>35</v>
      </c>
      <c r="C33" s="9"/>
      <c r="D33" s="9"/>
      <c r="E33" s="11">
        <v>28000</v>
      </c>
      <c r="F33" s="10">
        <f t="shared" si="0"/>
        <v>1187100</v>
      </c>
    </row>
    <row r="34" spans="1:6" ht="15.75" x14ac:dyDescent="0.25">
      <c r="A34" s="7"/>
      <c r="B34" s="8" t="s">
        <v>32</v>
      </c>
      <c r="C34" s="9"/>
      <c r="D34" s="9"/>
      <c r="E34" s="11">
        <v>120000</v>
      </c>
      <c r="F34" s="10">
        <f t="shared" si="0"/>
        <v>1067100</v>
      </c>
    </row>
    <row r="35" spans="1:6" ht="15.75" x14ac:dyDescent="0.25">
      <c r="A35" s="7"/>
      <c r="B35" s="8" t="s">
        <v>7</v>
      </c>
      <c r="C35" s="9"/>
      <c r="D35" s="9"/>
      <c r="E35" s="11">
        <v>30000</v>
      </c>
      <c r="F35" s="10">
        <f t="shared" si="0"/>
        <v>1037100</v>
      </c>
    </row>
    <row r="36" spans="1:6" ht="15.75" x14ac:dyDescent="0.25">
      <c r="A36" s="7"/>
      <c r="B36" s="8" t="s">
        <v>10</v>
      </c>
      <c r="C36" s="9"/>
      <c r="D36" s="9"/>
      <c r="E36" s="11">
        <v>20000</v>
      </c>
      <c r="F36" s="10">
        <f t="shared" si="0"/>
        <v>1017100</v>
      </c>
    </row>
    <row r="37" spans="1:6" ht="15.75" x14ac:dyDescent="0.25">
      <c r="A37" s="25" t="s">
        <v>37</v>
      </c>
      <c r="B37" s="1"/>
      <c r="C37" s="10"/>
      <c r="D37" s="10">
        <f>SUM(D5:D17)</f>
        <v>1000000</v>
      </c>
      <c r="E37" s="17">
        <f>SUM(E5:E36)</f>
        <v>6027000</v>
      </c>
      <c r="F37" s="19">
        <f>F4+C38-E37</f>
        <v>1017100</v>
      </c>
    </row>
    <row r="38" spans="1:6" ht="15.75" x14ac:dyDescent="0.25">
      <c r="A38" s="26" t="s">
        <v>38</v>
      </c>
      <c r="B38" s="27"/>
      <c r="C38" s="21">
        <f>C37+D37</f>
        <v>1000000</v>
      </c>
      <c r="D38" s="22"/>
      <c r="E38" s="18"/>
      <c r="F38" s="20"/>
    </row>
  </sheetData>
  <mergeCells count="5">
    <mergeCell ref="A1:F1"/>
    <mergeCell ref="E37:E38"/>
    <mergeCell ref="F37:F38"/>
    <mergeCell ref="A38:B38"/>
    <mergeCell ref="C38:D38"/>
  </mergeCells>
  <pageMargins left="0.7" right="0.7" top="0.75" bottom="0.75" header="0.3" footer="0.3"/>
  <pageSetup paperSize="0" orientation="portrait" horizontalDpi="203" verticalDpi="20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AutoBVT</dc:creator>
  <cp:lastModifiedBy>admin</cp:lastModifiedBy>
  <dcterms:created xsi:type="dcterms:W3CDTF">2020-11-02T08:37:17Z</dcterms:created>
  <dcterms:modified xsi:type="dcterms:W3CDTF">2020-12-01T02:54:46Z</dcterms:modified>
</cp:coreProperties>
</file>