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/>
  </bookViews>
  <sheets>
    <sheet name="T12.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5" i="1"/>
  <c r="I15" i="1"/>
  <c r="E37" i="1"/>
  <c r="D37" i="1"/>
  <c r="I14" i="1"/>
  <c r="I13" i="1"/>
  <c r="I12" i="1"/>
  <c r="C38" i="1" l="1"/>
  <c r="F37" i="1" s="1"/>
</calcChain>
</file>

<file path=xl/sharedStrings.xml><?xml version="1.0" encoding="utf-8"?>
<sst xmlns="http://schemas.openxmlformats.org/spreadsheetml/2006/main" count="55" uniqueCount="43">
  <si>
    <t>Ngày</t>
  </si>
  <si>
    <t>Chi tiết</t>
  </si>
  <si>
    <t>Thu</t>
  </si>
  <si>
    <t>Chi</t>
  </si>
  <si>
    <t>Tồn</t>
  </si>
  <si>
    <t>CMTX</t>
  </si>
  <si>
    <t>CMKTX</t>
  </si>
  <si>
    <t>Hành ngò</t>
  </si>
  <si>
    <t>T2:08/11</t>
  </si>
  <si>
    <t>T3:15/11</t>
  </si>
  <si>
    <t>T4:22/11</t>
  </si>
  <si>
    <t>Bình ga</t>
  </si>
  <si>
    <t>Nước mắm</t>
  </si>
  <si>
    <t>Bột ngọt</t>
  </si>
  <si>
    <t>Muối</t>
  </si>
  <si>
    <t>Dầu ăn</t>
  </si>
  <si>
    <t>Hành tím</t>
  </si>
  <si>
    <t>Tồn tháng 11/2020</t>
  </si>
  <si>
    <t>BÁO CÁO THU CHI NỒI CHÁO HÀ TĨNH THÁNG 12/2020</t>
  </si>
  <si>
    <t>04/12</t>
  </si>
  <si>
    <t xml:space="preserve">Đồng nghiệp USG &amp; Friends </t>
  </si>
  <si>
    <t>09/12</t>
  </si>
  <si>
    <t>A Anh Khoa (TPHCM)</t>
  </si>
  <si>
    <t>10/12</t>
  </si>
  <si>
    <t>TV Vu Ly</t>
  </si>
  <si>
    <t>12/12</t>
  </si>
  <si>
    <t>Chị Thanh Thủy (TPHCM)</t>
  </si>
  <si>
    <t>Chú Lợi (Q10- TPHCM)</t>
  </si>
  <si>
    <t>Tuần 1 (06/12)</t>
  </si>
  <si>
    <t>Thịt 5,5kg x 150.000</t>
  </si>
  <si>
    <t>Bí đỏ 8kg x 22.000</t>
  </si>
  <si>
    <t>Cà rốt 2kg x 20.000</t>
  </si>
  <si>
    <t>Bao tay 2 hộp x 20.000</t>
  </si>
  <si>
    <t>Khẩu trang 3 hộp x 30.000</t>
  </si>
  <si>
    <t>T1: 06/12</t>
  </si>
  <si>
    <t>Tuần 2 (13/12)</t>
  </si>
  <si>
    <t>Cà rốt 2kg x 15.000</t>
  </si>
  <si>
    <t>Tuần 3 (20/12)</t>
  </si>
  <si>
    <t>Bí đỏ 8kg x 25.000</t>
  </si>
  <si>
    <t>Tuần 4 (27/12)</t>
  </si>
  <si>
    <t>Thuê xe chở gạo</t>
  </si>
  <si>
    <t>Tổng tháng 12/2020</t>
  </si>
  <si>
    <t>Tồn cuối tháng 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</si>
</sst>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28">
    <xf numFmtId="0" fontId="0" fillId="0" borderId="0" xfId="0"/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4" fontId="3" fillId="7" borderId="4" xfId="1" quotePrefix="1" applyNumberFormat="1" applyFont="1" applyFill="1" applyBorder="1" applyAlignment="1">
      <alignment horizontal="center" vertical="center"/>
    </xf>
    <xf numFmtId="164" fontId="3" fillId="6" borderId="4" xfId="1" quotePrefix="1" applyNumberFormat="1" applyFont="1" applyFill="1" applyBorder="1" applyAlignment="1">
      <alignment horizontal="center" vertical="center"/>
    </xf>
    <xf numFmtId="166" fontId="6" fillId="6" borderId="5" xfId="2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166" fontId="1" fillId="8" borderId="4" xfId="0" applyNumberFormat="1" applyFont="1" applyFill="1" applyBorder="1"/>
    <xf numFmtId="164" fontId="3" fillId="4" borderId="4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3" fillId="9" borderId="5" xfId="2" applyNumberFormat="1" applyFont="1" applyFill="1" applyBorder="1" applyAlignment="1">
      <alignment horizontal="center" vertical="center"/>
    </xf>
    <xf numFmtId="166" fontId="3" fillId="9" borderId="6" xfId="2" applyNumberFormat="1" applyFont="1" applyFill="1" applyBorder="1" applyAlignment="1">
      <alignment horizontal="center" vertical="center"/>
    </xf>
    <xf numFmtId="166" fontId="3" fillId="7" borderId="5" xfId="2" applyNumberFormat="1" applyFont="1" applyFill="1" applyBorder="1" applyAlignment="1">
      <alignment horizontal="center" vertical="center"/>
    </xf>
    <xf numFmtId="166" fontId="3" fillId="7" borderId="6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 vertical="center"/>
    </xf>
    <xf numFmtId="166" fontId="3" fillId="10" borderId="1" xfId="2" applyNumberFormat="1" applyFont="1" applyFill="1" applyBorder="1" applyAlignment="1">
      <alignment horizontal="center" vertical="center"/>
    </xf>
    <xf numFmtId="166" fontId="3" fillId="10" borderId="3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19" zoomScale="115" zoomScaleNormal="115" workbookViewId="0">
      <selection activeCell="D8" sqref="D8"/>
    </sheetView>
  </sheetViews>
  <sheetFormatPr defaultRowHeight="15" x14ac:dyDescent="0.25"/>
  <cols>
    <col min="1" max="1" width="20" customWidth="1"/>
    <col min="2" max="2" width="27.28515625" customWidth="1"/>
    <col min="3" max="4" width="15" customWidth="1"/>
    <col min="5" max="5" width="15.28515625" customWidth="1"/>
    <col min="6" max="6" width="18" customWidth="1"/>
    <col min="9" max="9" width="11.7109375" customWidth="1"/>
  </cols>
  <sheetData>
    <row r="1" spans="1:9" ht="31.5" customHeight="1" x14ac:dyDescent="0.25">
      <c r="A1" s="17" t="s">
        <v>18</v>
      </c>
      <c r="B1" s="18"/>
      <c r="C1" s="18"/>
      <c r="D1" s="18"/>
      <c r="E1" s="18"/>
      <c r="F1" s="19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15.75" x14ac:dyDescent="0.25">
      <c r="A4" s="5" t="s">
        <v>17</v>
      </c>
      <c r="B4" s="5"/>
      <c r="C4" s="5"/>
      <c r="D4" s="5"/>
      <c r="E4" s="5"/>
      <c r="F4" s="6">
        <v>1017100</v>
      </c>
    </row>
    <row r="5" spans="1:9" ht="15.75" x14ac:dyDescent="0.25">
      <c r="A5" s="7" t="s">
        <v>19</v>
      </c>
      <c r="B5" s="8" t="s">
        <v>20</v>
      </c>
      <c r="C5" s="9">
        <v>1000000</v>
      </c>
      <c r="D5" s="9"/>
      <c r="E5" s="9"/>
      <c r="F5" s="10">
        <f>F4+C5+D5-E5</f>
        <v>2017100</v>
      </c>
    </row>
    <row r="6" spans="1:9" ht="15.75" x14ac:dyDescent="0.25">
      <c r="A6" s="7" t="s">
        <v>21</v>
      </c>
      <c r="B6" s="8" t="s">
        <v>22</v>
      </c>
      <c r="C6" s="9"/>
      <c r="D6" s="9">
        <v>1000000</v>
      </c>
      <c r="E6" s="9"/>
      <c r="F6" s="10">
        <f t="shared" ref="F6:F36" si="0">F5+C6+D6-E6</f>
        <v>3017100</v>
      </c>
    </row>
    <row r="7" spans="1:9" ht="15.75" x14ac:dyDescent="0.25">
      <c r="A7" s="7" t="s">
        <v>23</v>
      </c>
      <c r="B7" s="8" t="s">
        <v>24</v>
      </c>
      <c r="C7" s="9"/>
      <c r="D7" s="9">
        <v>2267600</v>
      </c>
      <c r="E7" s="9"/>
      <c r="F7" s="10">
        <f t="shared" si="0"/>
        <v>5284700</v>
      </c>
    </row>
    <row r="8" spans="1:9" ht="15.75" x14ac:dyDescent="0.25">
      <c r="A8" s="7" t="s">
        <v>25</v>
      </c>
      <c r="B8" s="8" t="s">
        <v>26</v>
      </c>
      <c r="C8" s="9"/>
      <c r="D8" s="9">
        <v>1000000</v>
      </c>
      <c r="E8" s="9"/>
      <c r="F8" s="10">
        <f t="shared" si="0"/>
        <v>6284700</v>
      </c>
    </row>
    <row r="9" spans="1:9" ht="15.75" x14ac:dyDescent="0.25">
      <c r="A9" s="7"/>
      <c r="B9" s="8" t="s">
        <v>27</v>
      </c>
      <c r="C9" s="9"/>
      <c r="D9" s="9">
        <v>200000</v>
      </c>
      <c r="E9" s="9"/>
      <c r="F9" s="10">
        <f t="shared" si="0"/>
        <v>6484700</v>
      </c>
    </row>
    <row r="10" spans="1:9" ht="15.75" x14ac:dyDescent="0.25">
      <c r="A10" s="11" t="s">
        <v>28</v>
      </c>
      <c r="B10" s="8" t="s">
        <v>29</v>
      </c>
      <c r="C10" s="9"/>
      <c r="D10" s="9"/>
      <c r="E10" s="9">
        <v>825000</v>
      </c>
      <c r="F10" s="10">
        <f t="shared" si="0"/>
        <v>5659700</v>
      </c>
    </row>
    <row r="11" spans="1:9" ht="15.75" x14ac:dyDescent="0.25">
      <c r="A11" s="12"/>
      <c r="B11" s="8" t="s">
        <v>30</v>
      </c>
      <c r="C11" s="9"/>
      <c r="D11" s="9"/>
      <c r="E11" s="13">
        <v>176000</v>
      </c>
      <c r="F11" s="10">
        <f t="shared" si="0"/>
        <v>5483700</v>
      </c>
    </row>
    <row r="12" spans="1:9" ht="15.75" x14ac:dyDescent="0.25">
      <c r="A12" s="12"/>
      <c r="B12" s="8" t="s">
        <v>31</v>
      </c>
      <c r="C12" s="9"/>
      <c r="D12" s="9"/>
      <c r="E12" s="13">
        <v>40000</v>
      </c>
      <c r="F12" s="10">
        <f t="shared" si="0"/>
        <v>5443700</v>
      </c>
      <c r="H12" s="14" t="s">
        <v>34</v>
      </c>
      <c r="I12" s="15">
        <f>SUM(E10:E20)</f>
        <v>1589000</v>
      </c>
    </row>
    <row r="13" spans="1:9" ht="15.75" x14ac:dyDescent="0.25">
      <c r="A13" s="12"/>
      <c r="B13" s="8" t="s">
        <v>7</v>
      </c>
      <c r="C13" s="9"/>
      <c r="D13" s="9"/>
      <c r="E13" s="13">
        <v>30000</v>
      </c>
      <c r="F13" s="10">
        <f t="shared" si="0"/>
        <v>5413700</v>
      </c>
      <c r="H13" s="14" t="s">
        <v>8</v>
      </c>
      <c r="I13" s="15">
        <f>SUM(E21:E25)</f>
        <v>1091000</v>
      </c>
    </row>
    <row r="14" spans="1:9" ht="15.75" x14ac:dyDescent="0.25">
      <c r="A14" s="12"/>
      <c r="B14" s="8" t="s">
        <v>32</v>
      </c>
      <c r="C14" s="9"/>
      <c r="D14" s="9"/>
      <c r="E14" s="13">
        <v>40000</v>
      </c>
      <c r="F14" s="10">
        <f t="shared" si="0"/>
        <v>5373700</v>
      </c>
      <c r="H14" s="14" t="s">
        <v>9</v>
      </c>
      <c r="I14" s="15">
        <f>SUM(E26:E30)</f>
        <v>1105000</v>
      </c>
    </row>
    <row r="15" spans="1:9" ht="15.75" x14ac:dyDescent="0.25">
      <c r="A15" s="12"/>
      <c r="B15" s="8" t="s">
        <v>33</v>
      </c>
      <c r="C15" s="9"/>
      <c r="D15" s="9"/>
      <c r="E15" s="13">
        <v>90000</v>
      </c>
      <c r="F15" s="10">
        <f t="shared" si="0"/>
        <v>5283700</v>
      </c>
      <c r="H15" s="14" t="s">
        <v>10</v>
      </c>
      <c r="I15" s="15">
        <f>SUM(E31:E36)</f>
        <v>1355000</v>
      </c>
    </row>
    <row r="16" spans="1:9" ht="15.75" x14ac:dyDescent="0.25">
      <c r="A16" s="12"/>
      <c r="B16" s="8" t="s">
        <v>11</v>
      </c>
      <c r="C16" s="9"/>
      <c r="D16" s="9"/>
      <c r="E16" s="13">
        <v>300000</v>
      </c>
      <c r="F16" s="10">
        <f t="shared" si="0"/>
        <v>4983700</v>
      </c>
      <c r="H16" s="14"/>
      <c r="I16" s="15"/>
    </row>
    <row r="17" spans="1:6" ht="15.75" x14ac:dyDescent="0.25">
      <c r="A17" s="12"/>
      <c r="B17" s="8" t="s">
        <v>12</v>
      </c>
      <c r="C17" s="9"/>
      <c r="D17" s="9"/>
      <c r="E17" s="13">
        <v>16000</v>
      </c>
      <c r="F17" s="10">
        <f t="shared" si="0"/>
        <v>4967700</v>
      </c>
    </row>
    <row r="18" spans="1:6" ht="15.75" x14ac:dyDescent="0.25">
      <c r="A18" s="12"/>
      <c r="B18" s="8" t="s">
        <v>13</v>
      </c>
      <c r="C18" s="9"/>
      <c r="D18" s="9"/>
      <c r="E18" s="13">
        <v>31000</v>
      </c>
      <c r="F18" s="10">
        <f t="shared" si="0"/>
        <v>4936700</v>
      </c>
    </row>
    <row r="19" spans="1:6" ht="15.75" x14ac:dyDescent="0.25">
      <c r="A19" s="12"/>
      <c r="B19" s="8" t="s">
        <v>14</v>
      </c>
      <c r="C19" s="9"/>
      <c r="D19" s="9"/>
      <c r="E19" s="13">
        <v>10000</v>
      </c>
      <c r="F19" s="10">
        <f t="shared" si="0"/>
        <v>4926700</v>
      </c>
    </row>
    <row r="20" spans="1:6" ht="15.75" x14ac:dyDescent="0.25">
      <c r="A20" s="12"/>
      <c r="B20" s="8" t="s">
        <v>15</v>
      </c>
      <c r="C20" s="9"/>
      <c r="D20" s="9"/>
      <c r="E20" s="13">
        <v>31000</v>
      </c>
      <c r="F20" s="10">
        <f t="shared" si="0"/>
        <v>4895700</v>
      </c>
    </row>
    <row r="21" spans="1:6" ht="15.75" x14ac:dyDescent="0.25">
      <c r="A21" s="11" t="s">
        <v>35</v>
      </c>
      <c r="B21" s="8" t="s">
        <v>29</v>
      </c>
      <c r="C21" s="9"/>
      <c r="D21" s="9"/>
      <c r="E21" s="9">
        <v>825000</v>
      </c>
      <c r="F21" s="10">
        <f t="shared" si="0"/>
        <v>4070700</v>
      </c>
    </row>
    <row r="22" spans="1:6" ht="15.75" x14ac:dyDescent="0.25">
      <c r="A22" s="12"/>
      <c r="B22" s="8" t="s">
        <v>30</v>
      </c>
      <c r="C22" s="9"/>
      <c r="D22" s="9"/>
      <c r="E22" s="13">
        <v>176000</v>
      </c>
      <c r="F22" s="10">
        <f t="shared" si="0"/>
        <v>3894700</v>
      </c>
    </row>
    <row r="23" spans="1:6" ht="15.75" x14ac:dyDescent="0.25">
      <c r="A23" s="12"/>
      <c r="B23" s="8" t="s">
        <v>36</v>
      </c>
      <c r="C23" s="9"/>
      <c r="D23" s="9"/>
      <c r="E23" s="13">
        <v>30000</v>
      </c>
      <c r="F23" s="10">
        <f t="shared" si="0"/>
        <v>3864700</v>
      </c>
    </row>
    <row r="24" spans="1:6" ht="15.75" x14ac:dyDescent="0.25">
      <c r="A24" s="12"/>
      <c r="B24" s="8" t="s">
        <v>16</v>
      </c>
      <c r="C24" s="9"/>
      <c r="D24" s="9"/>
      <c r="E24" s="13">
        <v>30000</v>
      </c>
      <c r="F24" s="10">
        <f t="shared" si="0"/>
        <v>3834700</v>
      </c>
    </row>
    <row r="25" spans="1:6" ht="15.75" x14ac:dyDescent="0.25">
      <c r="A25" s="12"/>
      <c r="B25" s="8" t="s">
        <v>7</v>
      </c>
      <c r="C25" s="9"/>
      <c r="D25" s="9"/>
      <c r="E25" s="13">
        <v>30000</v>
      </c>
      <c r="F25" s="10">
        <f t="shared" si="0"/>
        <v>3804700</v>
      </c>
    </row>
    <row r="26" spans="1:6" ht="15.75" x14ac:dyDescent="0.25">
      <c r="A26" s="11" t="s">
        <v>37</v>
      </c>
      <c r="B26" s="8" t="s">
        <v>29</v>
      </c>
      <c r="C26" s="9"/>
      <c r="D26" s="9"/>
      <c r="E26" s="13">
        <v>825000</v>
      </c>
      <c r="F26" s="10">
        <f t="shared" si="0"/>
        <v>2979700</v>
      </c>
    </row>
    <row r="27" spans="1:6" ht="15.75" x14ac:dyDescent="0.25">
      <c r="A27" s="12"/>
      <c r="B27" s="8" t="s">
        <v>38</v>
      </c>
      <c r="C27" s="9"/>
      <c r="D27" s="9"/>
      <c r="E27" s="13">
        <v>200000</v>
      </c>
      <c r="F27" s="10">
        <f t="shared" si="0"/>
        <v>2779700</v>
      </c>
    </row>
    <row r="28" spans="1:6" ht="15.75" x14ac:dyDescent="0.25">
      <c r="A28" s="12"/>
      <c r="B28" s="8" t="s">
        <v>36</v>
      </c>
      <c r="C28" s="9"/>
      <c r="D28" s="9"/>
      <c r="E28" s="13">
        <v>30000</v>
      </c>
      <c r="F28" s="10">
        <f t="shared" si="0"/>
        <v>2749700</v>
      </c>
    </row>
    <row r="29" spans="1:6" ht="15.75" x14ac:dyDescent="0.25">
      <c r="A29" s="12"/>
      <c r="B29" s="8" t="s">
        <v>7</v>
      </c>
      <c r="C29" s="9"/>
      <c r="D29" s="9"/>
      <c r="E29" s="13">
        <v>30000</v>
      </c>
      <c r="F29" s="10">
        <f t="shared" si="0"/>
        <v>2719700</v>
      </c>
    </row>
    <row r="30" spans="1:6" ht="15.75" x14ac:dyDescent="0.25">
      <c r="A30" s="12"/>
      <c r="B30" s="8" t="s">
        <v>16</v>
      </c>
      <c r="C30" s="9"/>
      <c r="D30" s="9"/>
      <c r="E30" s="13">
        <v>20000</v>
      </c>
      <c r="F30" s="10">
        <f t="shared" si="0"/>
        <v>2699700</v>
      </c>
    </row>
    <row r="31" spans="1:6" ht="15.75" x14ac:dyDescent="0.25">
      <c r="A31" s="11" t="s">
        <v>39</v>
      </c>
      <c r="B31" s="8" t="s">
        <v>29</v>
      </c>
      <c r="C31" s="9"/>
      <c r="D31" s="9"/>
      <c r="E31" s="13">
        <v>825000</v>
      </c>
      <c r="F31" s="10">
        <f t="shared" si="0"/>
        <v>1874700</v>
      </c>
    </row>
    <row r="32" spans="1:6" ht="15.75" x14ac:dyDescent="0.25">
      <c r="A32" s="12"/>
      <c r="B32" s="8" t="s">
        <v>36</v>
      </c>
      <c r="C32" s="9"/>
      <c r="D32" s="9"/>
      <c r="E32" s="13">
        <v>30000</v>
      </c>
      <c r="F32" s="10">
        <f t="shared" si="0"/>
        <v>1844700</v>
      </c>
    </row>
    <row r="33" spans="1:6" ht="15.75" x14ac:dyDescent="0.25">
      <c r="A33" s="12"/>
      <c r="B33" s="8" t="s">
        <v>38</v>
      </c>
      <c r="C33" s="9"/>
      <c r="D33" s="9"/>
      <c r="E33" s="13">
        <v>200000</v>
      </c>
      <c r="F33" s="10">
        <f t="shared" si="0"/>
        <v>1644700</v>
      </c>
    </row>
    <row r="34" spans="1:6" ht="15.75" x14ac:dyDescent="0.25">
      <c r="A34" s="12"/>
      <c r="B34" s="8" t="s">
        <v>7</v>
      </c>
      <c r="C34" s="9"/>
      <c r="D34" s="9"/>
      <c r="E34" s="13">
        <v>30000</v>
      </c>
      <c r="F34" s="10">
        <f t="shared" si="0"/>
        <v>1614700</v>
      </c>
    </row>
    <row r="35" spans="1:6" ht="15.75" x14ac:dyDescent="0.25">
      <c r="A35" s="12"/>
      <c r="B35" s="8" t="s">
        <v>16</v>
      </c>
      <c r="C35" s="9"/>
      <c r="D35" s="9"/>
      <c r="E35" s="13">
        <v>20000</v>
      </c>
      <c r="F35" s="10">
        <f t="shared" si="0"/>
        <v>1594700</v>
      </c>
    </row>
    <row r="36" spans="1:6" ht="15.75" x14ac:dyDescent="0.25">
      <c r="A36" s="12"/>
      <c r="B36" s="8" t="s">
        <v>40</v>
      </c>
      <c r="C36" s="9"/>
      <c r="D36" s="9"/>
      <c r="E36" s="13">
        <v>250000</v>
      </c>
      <c r="F36" s="10">
        <f t="shared" si="0"/>
        <v>1344700</v>
      </c>
    </row>
    <row r="37" spans="1:6" ht="15.75" x14ac:dyDescent="0.25">
      <c r="A37" s="16" t="s">
        <v>41</v>
      </c>
      <c r="B37" s="1"/>
      <c r="C37" s="10">
        <v>1000000</v>
      </c>
      <c r="D37" s="10">
        <f>SUM(D6:D36)</f>
        <v>4467600</v>
      </c>
      <c r="E37" s="20">
        <f>SUM(E5:E36)</f>
        <v>5140000</v>
      </c>
      <c r="F37" s="22">
        <f>F4+C38-E37</f>
        <v>1344700</v>
      </c>
    </row>
    <row r="38" spans="1:6" ht="15.75" x14ac:dyDescent="0.25">
      <c r="A38" s="24" t="s">
        <v>42</v>
      </c>
      <c r="B38" s="25"/>
      <c r="C38" s="26">
        <f>C37+D37</f>
        <v>5467600</v>
      </c>
      <c r="D38" s="27"/>
      <c r="E38" s="21"/>
      <c r="F38" s="23"/>
    </row>
  </sheetData>
  <mergeCells count="5">
    <mergeCell ref="A1:F1"/>
    <mergeCell ref="E37:E38"/>
    <mergeCell ref="F37:F38"/>
    <mergeCell ref="A38:B38"/>
    <mergeCell ref="C38:D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T12.2020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2020-12-31T02:40:08Z</dcterms:created>
  <dcterms:modified xsi:type="dcterms:W3CDTF">2020-12-31T03:07:55Z</dcterms:modified>
</cp:coreProperties>
</file>