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370" windowHeight="0"/>
  </bookViews>
  <sheets>
    <sheet name="T04.202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" i="1" l="1"/>
  <c r="F30" i="1" l="1"/>
  <c r="E30" i="1"/>
  <c r="E31" i="1" s="1"/>
  <c r="G27" i="1"/>
  <c r="G26" i="1"/>
  <c r="G25" i="1"/>
  <c r="G24" i="1"/>
  <c r="G21" i="1"/>
  <c r="G20" i="1"/>
  <c r="G19" i="1"/>
  <c r="G18" i="1"/>
  <c r="G17" i="1"/>
  <c r="G16" i="1"/>
  <c r="G15" i="1"/>
  <c r="G14" i="1"/>
  <c r="G13" i="1"/>
  <c r="K12" i="1"/>
  <c r="G12" i="1"/>
  <c r="K11" i="1"/>
  <c r="G10" i="1"/>
  <c r="G9" i="1"/>
  <c r="G8" i="1"/>
  <c r="G7" i="1"/>
  <c r="G30" i="1" s="1"/>
  <c r="H5" i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l="1"/>
</calcChain>
</file>

<file path=xl/sharedStrings.xml><?xml version="1.0" encoding="utf-8"?>
<sst xmlns="http://schemas.openxmlformats.org/spreadsheetml/2006/main" count="46" uniqueCount="35">
  <si>
    <t>BÁO CÁO THU CHI NỒI CHÁO HÀ TĨNH THÁNG 04/2021</t>
  </si>
  <si>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</si>
  <si>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</si>
  <si>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</si>
  <si>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</si>
  <si>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</si>
  <si>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</si>
  <si>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</si>
  <si>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</si>
  <si>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</si>
  <si>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>Tồn tháng 01/2021</t>
  </si>
  <si>
    <t>01/03</t>
  </si>
  <si>
    <t>Đồng nghiệp USG và friends (T3)</t>
  </si>
  <si>
    <t>08/03</t>
  </si>
  <si>
    <t>MTQ Hà Nội</t>
  </si>
  <si>
    <t>Tuần 2 (11/04)</t>
  </si>
  <si>
    <t xml:space="preserve">Thịt </t>
  </si>
  <si>
    <t>Gạo</t>
  </si>
  <si>
    <t xml:space="preserve">Bí đỏ </t>
  </si>
  <si>
    <t xml:space="preserve">Cà rốt </t>
  </si>
  <si>
    <t>T2: 11/04</t>
  </si>
  <si>
    <t>Hành ngò</t>
  </si>
  <si>
    <t>T3:18/04</t>
  </si>
  <si>
    <t xml:space="preserve">Bao tay </t>
  </si>
  <si>
    <t>T4:25/04</t>
  </si>
  <si>
    <t>Bình ga</t>
  </si>
  <si>
    <t>Nước mắm</t>
  </si>
  <si>
    <t>Bột ngọt</t>
  </si>
  <si>
    <t>Muối</t>
  </si>
  <si>
    <t>Dầu ăn</t>
  </si>
  <si>
    <t>Tuần 3 (18/04)</t>
  </si>
  <si>
    <t>Hành tím</t>
  </si>
  <si>
    <t>Tuần 4 (25/04)</t>
  </si>
  <si>
    <t>Tổng tháng 04/2021</t>
  </si>
  <si>
    <t>Tồn cuối tháng 04/2021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</si>
</sst>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1010000]d/m/yyyy;@"/>
    <numFmt numFmtId="165" formatCode="_-* #,##0.00\ _₫_-;\-* #,##0.00\ _₫_-;_-* &quot;-&quot;??\ _₫_-;_-@_-"/>
    <numFmt numFmtId="166" formatCode="_(* #,##0_);_(* \(#,##0\);_(* &quot;-&quot;??_);_(@_)"/>
    <numFmt numFmtId="167" formatCode="[$-101042A]d\ mmmm\ yyyy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b/>
      <sz val="14"/>
      <color indexed="8"/>
      <name val="Times New Roman"/>
      <family val="1"/>
      <charset val="163"/>
    </font>
    <font>
      <b/>
      <sz val="12"/>
      <color indexed="8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2"/>
      <color indexed="8"/>
      <name val="Times New Roman"/>
      <family val="1"/>
      <charset val="163"/>
    </font>
    <font>
      <sz val="12"/>
      <name val="Times New Roman"/>
      <family val="1"/>
      <charset val="163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2" fillId="0" borderId="0"/>
    <xf numFmtId="165" fontId="5" fillId="0" borderId="0" applyFont="0" applyFill="0" applyBorder="0" applyAlignment="0" applyProtection="0"/>
  </cellStyleXfs>
  <cellXfs count="36">
    <xf numFmtId="0" fontId="0" fillId="0" borderId="0" xfId="0"/>
    <xf numFmtId="164" fontId="4" fillId="0" borderId="4" xfId="1" applyNumberFormat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3" fontId="4" fillId="0" borderId="4" xfId="1" applyNumberFormat="1" applyFont="1" applyBorder="1" applyAlignment="1">
      <alignment horizontal="center" vertical="center"/>
    </xf>
    <xf numFmtId="166" fontId="4" fillId="0" borderId="4" xfId="2" applyNumberFormat="1" applyFont="1" applyBorder="1" applyAlignment="1">
      <alignment horizontal="center" vertical="center"/>
    </xf>
    <xf numFmtId="0" fontId="4" fillId="0" borderId="4" xfId="1" applyNumberFormat="1" applyFont="1" applyBorder="1" applyAlignment="1">
      <alignment horizontal="center" vertical="center"/>
    </xf>
    <xf numFmtId="167" fontId="4" fillId="3" borderId="4" xfId="1" applyNumberFormat="1" applyFont="1" applyFill="1" applyBorder="1" applyAlignment="1">
      <alignment horizontal="center" vertical="center"/>
    </xf>
    <xf numFmtId="3" fontId="4" fillId="3" borderId="4" xfId="1" applyNumberFormat="1" applyFont="1" applyFill="1" applyBorder="1" applyAlignment="1">
      <alignment horizontal="center" vertical="center"/>
    </xf>
    <xf numFmtId="166" fontId="4" fillId="4" borderId="4" xfId="2" applyNumberFormat="1" applyFont="1" applyFill="1" applyBorder="1" applyAlignment="1">
      <alignment vertical="center"/>
    </xf>
    <xf numFmtId="164" fontId="4" fillId="5" borderId="4" xfId="1" quotePrefix="1" applyNumberFormat="1" applyFont="1" applyFill="1" applyBorder="1" applyAlignment="1">
      <alignment horizontal="center" vertical="center"/>
    </xf>
    <xf numFmtId="0" fontId="6" fillId="0" borderId="4" xfId="1" applyFont="1" applyBorder="1" applyAlignment="1">
      <alignment horizontal="left" vertical="center"/>
    </xf>
    <xf numFmtId="0" fontId="6" fillId="0" borderId="4" xfId="1" applyFont="1" applyBorder="1" applyAlignment="1">
      <alignment horizontal="center" vertical="center"/>
    </xf>
    <xf numFmtId="3" fontId="6" fillId="0" borderId="4" xfId="1" applyNumberFormat="1" applyFont="1" applyBorder="1" applyAlignment="1">
      <alignment horizontal="center" vertical="center"/>
    </xf>
    <xf numFmtId="166" fontId="7" fillId="6" borderId="4" xfId="2" applyNumberFormat="1" applyFont="1" applyFill="1" applyBorder="1" applyAlignment="1">
      <alignment horizontal="center" vertical="center"/>
    </xf>
    <xf numFmtId="166" fontId="4" fillId="0" borderId="4" xfId="2" applyNumberFormat="1" applyFont="1" applyBorder="1" applyAlignment="1">
      <alignment vertical="center"/>
    </xf>
    <xf numFmtId="164" fontId="4" fillId="7" borderId="4" xfId="1" quotePrefix="1" applyNumberFormat="1" applyFont="1" applyFill="1" applyBorder="1" applyAlignment="1">
      <alignment horizontal="center" vertical="center"/>
    </xf>
    <xf numFmtId="164" fontId="4" fillId="8" borderId="4" xfId="1" quotePrefix="1" applyNumberFormat="1" applyFont="1" applyFill="1" applyBorder="1" applyAlignment="1">
      <alignment horizontal="center" vertical="center"/>
    </xf>
    <xf numFmtId="164" fontId="4" fillId="6" borderId="4" xfId="1" quotePrefix="1" applyNumberFormat="1" applyFont="1" applyFill="1" applyBorder="1" applyAlignment="1">
      <alignment horizontal="center" vertical="center"/>
    </xf>
    <xf numFmtId="0" fontId="1" fillId="9" borderId="4" xfId="0" applyFont="1" applyFill="1" applyBorder="1"/>
    <xf numFmtId="166" fontId="1" fillId="9" borderId="4" xfId="0" applyNumberFormat="1" applyFont="1" applyFill="1" applyBorder="1"/>
    <xf numFmtId="164" fontId="4" fillId="4" borderId="4" xfId="1" applyNumberFormat="1" applyFont="1" applyFill="1" applyBorder="1" applyAlignment="1">
      <alignment horizontal="center" vertical="center"/>
    </xf>
    <xf numFmtId="164" fontId="4" fillId="4" borderId="2" xfId="1" applyNumberFormat="1" applyFont="1" applyFill="1" applyBorder="1" applyAlignment="1">
      <alignment horizontal="center" vertical="center"/>
    </xf>
    <xf numFmtId="3" fontId="4" fillId="4" borderId="2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164" fontId="3" fillId="2" borderId="1" xfId="1" applyNumberFormat="1" applyFont="1" applyFill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center" vertical="center"/>
    </xf>
    <xf numFmtId="166" fontId="4" fillId="10" borderId="5" xfId="2" applyNumberFormat="1" applyFont="1" applyFill="1" applyBorder="1" applyAlignment="1">
      <alignment horizontal="center" vertical="center"/>
    </xf>
    <xf numFmtId="166" fontId="4" fillId="10" borderId="6" xfId="2" applyNumberFormat="1" applyFont="1" applyFill="1" applyBorder="1" applyAlignment="1">
      <alignment horizontal="center" vertical="center"/>
    </xf>
    <xf numFmtId="166" fontId="4" fillId="7" borderId="5" xfId="2" applyNumberFormat="1" applyFont="1" applyFill="1" applyBorder="1" applyAlignment="1">
      <alignment horizontal="center" vertical="center"/>
    </xf>
    <xf numFmtId="166" fontId="4" fillId="7" borderId="6" xfId="2" applyNumberFormat="1" applyFont="1" applyFill="1" applyBorder="1" applyAlignment="1">
      <alignment horizontal="center" vertical="center"/>
    </xf>
    <xf numFmtId="164" fontId="4" fillId="4" borderId="1" xfId="1" applyNumberFormat="1" applyFont="1" applyFill="1" applyBorder="1" applyAlignment="1">
      <alignment horizontal="center" vertical="center"/>
    </xf>
    <xf numFmtId="164" fontId="4" fillId="4" borderId="3" xfId="1" applyNumberFormat="1" applyFont="1" applyFill="1" applyBorder="1" applyAlignment="1">
      <alignment horizontal="center" vertical="center"/>
    </xf>
    <xf numFmtId="166" fontId="4" fillId="11" borderId="1" xfId="2" applyNumberFormat="1" applyFont="1" applyFill="1" applyBorder="1" applyAlignment="1">
      <alignment vertical="center"/>
    </xf>
    <xf numFmtId="166" fontId="4" fillId="11" borderId="3" xfId="2" applyNumberFormat="1" applyFont="1" applyFill="1" applyBorder="1" applyAlignment="1">
      <alignment vertical="center"/>
    </xf>
  </cellXfs>
  <cellStyles count="3"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topLeftCell="A7" workbookViewId="0">
      <selection activeCell="J20" sqref="J20"/>
    </sheetView>
  </sheetViews>
  <sheetFormatPr defaultRowHeight="15" x14ac:dyDescent="0.25"/>
  <cols>
    <col min="1" max="1" width="20" customWidth="1"/>
    <col min="2" max="2" width="30.85546875" customWidth="1"/>
    <col min="3" max="3" width="11.7109375" style="23" customWidth="1"/>
    <col min="4" max="4" width="14.5703125" style="24" customWidth="1"/>
    <col min="5" max="6" width="15" customWidth="1"/>
    <col min="7" max="7" width="15.28515625" customWidth="1"/>
    <col min="8" max="8" width="18" customWidth="1"/>
    <col min="11" max="11" width="11.7109375" customWidth="1"/>
  </cols>
  <sheetData>
    <row r="1" spans="1:11" ht="18.75" x14ac:dyDescent="0.25">
      <c r="A1" s="25" t="s">
        <v>0</v>
      </c>
      <c r="B1" s="26"/>
      <c r="C1" s="26"/>
      <c r="D1" s="26"/>
      <c r="E1" s="26"/>
      <c r="F1" s="26"/>
      <c r="G1" s="26"/>
      <c r="H1" s="27"/>
    </row>
    <row r="2" spans="1:11" ht="15.75" x14ac:dyDescent="0.25">
      <c r="A2" s="1" t="s">
        <v>1</v>
      </c>
      <c r="B2" s="2" t="s">
        <v>2</v>
      </c>
      <c r="C2" s="2" t="s">
        <v>3</v>
      </c>
      <c r="D2" s="3" t="s">
        <v>4</v>
      </c>
      <c r="E2" s="4" t="s">
        <v>5</v>
      </c>
      <c r="F2" s="4"/>
      <c r="G2" s="4" t="s">
        <v>6</v>
      </c>
      <c r="H2" s="5" t="s">
        <v>7</v>
      </c>
    </row>
    <row r="3" spans="1:11" ht="15.75" x14ac:dyDescent="0.25">
      <c r="A3" s="1"/>
      <c r="B3" s="2"/>
      <c r="C3" s="2"/>
      <c r="D3" s="3"/>
      <c r="E3" s="4" t="s">
        <v>8</v>
      </c>
      <c r="F3" s="4" t="s">
        <v>9</v>
      </c>
      <c r="G3" s="4"/>
      <c r="H3" s="5"/>
    </row>
    <row r="4" spans="1:11" ht="15.75" x14ac:dyDescent="0.25">
      <c r="A4" s="6" t="s">
        <v>10</v>
      </c>
      <c r="B4" s="6"/>
      <c r="C4" s="6"/>
      <c r="D4" s="7"/>
      <c r="E4" s="6"/>
      <c r="F4" s="6"/>
      <c r="G4" s="6"/>
      <c r="H4" s="8">
        <v>10516700</v>
      </c>
    </row>
    <row r="5" spans="1:11" ht="15.75" x14ac:dyDescent="0.25">
      <c r="A5" s="9" t="s">
        <v>11</v>
      </c>
      <c r="B5" s="10" t="s">
        <v>12</v>
      </c>
      <c r="C5" s="11"/>
      <c r="D5" s="12"/>
      <c r="E5" s="13">
        <v>800000</v>
      </c>
      <c r="F5" s="13"/>
      <c r="G5" s="13"/>
      <c r="H5" s="14">
        <f>H4+E5+F5-G5</f>
        <v>11316700</v>
      </c>
    </row>
    <row r="6" spans="1:11" ht="15.75" x14ac:dyDescent="0.25">
      <c r="A6" s="9" t="s">
        <v>13</v>
      </c>
      <c r="B6" s="10" t="s">
        <v>14</v>
      </c>
      <c r="C6" s="11"/>
      <c r="D6" s="12"/>
      <c r="E6" s="13"/>
      <c r="F6" s="13">
        <v>2200000</v>
      </c>
      <c r="G6" s="13"/>
      <c r="H6" s="14">
        <f t="shared" ref="H6:H29" si="0">H5+E6+F6-G6</f>
        <v>13516700</v>
      </c>
    </row>
    <row r="7" spans="1:11" ht="15.75" x14ac:dyDescent="0.25">
      <c r="A7" s="15" t="s">
        <v>15</v>
      </c>
      <c r="B7" s="10" t="s">
        <v>16</v>
      </c>
      <c r="C7" s="11">
        <v>5.5</v>
      </c>
      <c r="D7" s="12">
        <v>140000</v>
      </c>
      <c r="E7" s="13"/>
      <c r="F7" s="13"/>
      <c r="G7" s="13">
        <f>C7*D7</f>
        <v>770000</v>
      </c>
      <c r="H7" s="14">
        <f t="shared" si="0"/>
        <v>12746700</v>
      </c>
    </row>
    <row r="8" spans="1:11" ht="15.75" x14ac:dyDescent="0.25">
      <c r="A8" s="16"/>
      <c r="B8" s="10" t="s">
        <v>17</v>
      </c>
      <c r="C8" s="11">
        <v>10</v>
      </c>
      <c r="D8" s="12">
        <v>13000</v>
      </c>
      <c r="E8" s="13"/>
      <c r="F8" s="13"/>
      <c r="G8" s="13">
        <f t="shared" ref="G8:G27" si="1">C8*D8</f>
        <v>130000</v>
      </c>
      <c r="H8" s="14">
        <f t="shared" si="0"/>
        <v>12616700</v>
      </c>
    </row>
    <row r="9" spans="1:11" ht="15.75" x14ac:dyDescent="0.25">
      <c r="A9" s="17"/>
      <c r="B9" s="10" t="s">
        <v>18</v>
      </c>
      <c r="C9" s="11">
        <v>8</v>
      </c>
      <c r="D9" s="12">
        <v>18000</v>
      </c>
      <c r="E9" s="13"/>
      <c r="F9" s="13"/>
      <c r="G9" s="13">
        <f t="shared" si="1"/>
        <v>144000</v>
      </c>
      <c r="H9" s="14">
        <f t="shared" si="0"/>
        <v>12472700</v>
      </c>
    </row>
    <row r="10" spans="1:11" ht="15.75" x14ac:dyDescent="0.25">
      <c r="A10" s="17"/>
      <c r="B10" s="10" t="s">
        <v>19</v>
      </c>
      <c r="C10" s="11">
        <v>2</v>
      </c>
      <c r="D10" s="12">
        <v>20000</v>
      </c>
      <c r="E10" s="13"/>
      <c r="F10" s="13"/>
      <c r="G10" s="13">
        <f t="shared" si="1"/>
        <v>40000</v>
      </c>
      <c r="H10" s="14">
        <f t="shared" si="0"/>
        <v>12432700</v>
      </c>
      <c r="J10" s="18" t="s">
        <v>20</v>
      </c>
      <c r="K10" s="19">
        <f>SUM(G7:G17)</f>
        <v>1542000</v>
      </c>
    </row>
    <row r="11" spans="1:11" ht="15.75" x14ac:dyDescent="0.25">
      <c r="A11" s="17"/>
      <c r="B11" s="10" t="s">
        <v>21</v>
      </c>
      <c r="C11" s="11"/>
      <c r="D11" s="12">
        <v>30000</v>
      </c>
      <c r="E11" s="13"/>
      <c r="F11" s="13"/>
      <c r="G11" s="13">
        <v>30000</v>
      </c>
      <c r="H11" s="14">
        <f t="shared" si="0"/>
        <v>12402700</v>
      </c>
      <c r="J11" s="18" t="s">
        <v>22</v>
      </c>
      <c r="K11" s="19">
        <f>SUM(G18:G23)</f>
        <v>1134000</v>
      </c>
    </row>
    <row r="12" spans="1:11" ht="15.75" x14ac:dyDescent="0.25">
      <c r="A12" s="17"/>
      <c r="B12" s="10" t="s">
        <v>23</v>
      </c>
      <c r="C12" s="11">
        <v>2</v>
      </c>
      <c r="D12" s="12">
        <v>20000</v>
      </c>
      <c r="E12" s="13"/>
      <c r="F12" s="13"/>
      <c r="G12" s="13">
        <f t="shared" si="1"/>
        <v>40000</v>
      </c>
      <c r="H12" s="14">
        <f t="shared" si="0"/>
        <v>12362700</v>
      </c>
      <c r="J12" s="18" t="s">
        <v>24</v>
      </c>
      <c r="K12" s="19">
        <f>SUM(G24:G29)</f>
        <v>1134000</v>
      </c>
    </row>
    <row r="13" spans="1:11" ht="15.75" x14ac:dyDescent="0.25">
      <c r="A13" s="17"/>
      <c r="B13" s="10" t="s">
        <v>25</v>
      </c>
      <c r="C13" s="11">
        <v>1</v>
      </c>
      <c r="D13" s="12">
        <v>300000</v>
      </c>
      <c r="E13" s="13"/>
      <c r="F13" s="13"/>
      <c r="G13" s="13">
        <f t="shared" si="1"/>
        <v>300000</v>
      </c>
      <c r="H13" s="14">
        <f t="shared" si="0"/>
        <v>12062700</v>
      </c>
      <c r="J13" s="18"/>
      <c r="K13" s="19"/>
    </row>
    <row r="14" spans="1:11" ht="15.75" x14ac:dyDescent="0.25">
      <c r="A14" s="17"/>
      <c r="B14" s="10" t="s">
        <v>26</v>
      </c>
      <c r="C14" s="11">
        <v>1</v>
      </c>
      <c r="D14" s="12">
        <v>16000</v>
      </c>
      <c r="E14" s="13"/>
      <c r="F14" s="13"/>
      <c r="G14" s="13">
        <f t="shared" si="1"/>
        <v>16000</v>
      </c>
      <c r="H14" s="14">
        <f t="shared" si="0"/>
        <v>12046700</v>
      </c>
    </row>
    <row r="15" spans="1:11" ht="15.75" x14ac:dyDescent="0.25">
      <c r="A15" s="17"/>
      <c r="B15" s="10" t="s">
        <v>27</v>
      </c>
      <c r="C15" s="11">
        <v>1</v>
      </c>
      <c r="D15" s="12">
        <v>31000</v>
      </c>
      <c r="E15" s="13"/>
      <c r="F15" s="13"/>
      <c r="G15" s="13">
        <f t="shared" si="1"/>
        <v>31000</v>
      </c>
      <c r="H15" s="14">
        <f t="shared" si="0"/>
        <v>12015700</v>
      </c>
    </row>
    <row r="16" spans="1:11" ht="15.75" x14ac:dyDescent="0.25">
      <c r="A16" s="17"/>
      <c r="B16" s="10" t="s">
        <v>28</v>
      </c>
      <c r="C16" s="11">
        <v>1</v>
      </c>
      <c r="D16" s="12">
        <v>10000</v>
      </c>
      <c r="E16" s="13"/>
      <c r="F16" s="13"/>
      <c r="G16" s="13">
        <f t="shared" si="1"/>
        <v>10000</v>
      </c>
      <c r="H16" s="14">
        <f t="shared" si="0"/>
        <v>12005700</v>
      </c>
    </row>
    <row r="17" spans="1:8" ht="15.75" x14ac:dyDescent="0.25">
      <c r="A17" s="17"/>
      <c r="B17" s="10" t="s">
        <v>29</v>
      </c>
      <c r="C17" s="11">
        <v>1</v>
      </c>
      <c r="D17" s="12">
        <v>31000</v>
      </c>
      <c r="E17" s="13"/>
      <c r="F17" s="13"/>
      <c r="G17" s="13">
        <f t="shared" si="1"/>
        <v>31000</v>
      </c>
      <c r="H17" s="14">
        <f t="shared" si="0"/>
        <v>11974700</v>
      </c>
    </row>
    <row r="18" spans="1:8" ht="15.75" x14ac:dyDescent="0.25">
      <c r="A18" s="15" t="s">
        <v>30</v>
      </c>
      <c r="B18" s="10" t="s">
        <v>16</v>
      </c>
      <c r="C18" s="11">
        <v>5.5</v>
      </c>
      <c r="D18" s="12">
        <v>140000</v>
      </c>
      <c r="E18" s="13"/>
      <c r="F18" s="13"/>
      <c r="G18" s="13">
        <f t="shared" si="1"/>
        <v>770000</v>
      </c>
      <c r="H18" s="14">
        <f t="shared" si="0"/>
        <v>11204700</v>
      </c>
    </row>
    <row r="19" spans="1:8" ht="15.75" x14ac:dyDescent="0.25">
      <c r="A19" s="16"/>
      <c r="B19" s="10" t="s">
        <v>17</v>
      </c>
      <c r="C19" s="11">
        <v>10</v>
      </c>
      <c r="D19" s="12">
        <v>13000</v>
      </c>
      <c r="E19" s="13"/>
      <c r="F19" s="13"/>
      <c r="G19" s="13">
        <f t="shared" si="1"/>
        <v>130000</v>
      </c>
      <c r="H19" s="14">
        <f t="shared" si="0"/>
        <v>11074700</v>
      </c>
    </row>
    <row r="20" spans="1:8" ht="15.75" x14ac:dyDescent="0.25">
      <c r="A20" s="17"/>
      <c r="B20" s="10" t="s">
        <v>18</v>
      </c>
      <c r="C20" s="11">
        <v>8</v>
      </c>
      <c r="D20" s="12">
        <v>18000</v>
      </c>
      <c r="E20" s="13"/>
      <c r="F20" s="13"/>
      <c r="G20" s="13">
        <f t="shared" si="1"/>
        <v>144000</v>
      </c>
      <c r="H20" s="14">
        <f t="shared" si="0"/>
        <v>10930700</v>
      </c>
    </row>
    <row r="21" spans="1:8" ht="15.75" x14ac:dyDescent="0.25">
      <c r="A21" s="17"/>
      <c r="B21" s="10" t="s">
        <v>19</v>
      </c>
      <c r="C21" s="11">
        <v>2</v>
      </c>
      <c r="D21" s="12">
        <v>20000</v>
      </c>
      <c r="E21" s="13"/>
      <c r="F21" s="13"/>
      <c r="G21" s="13">
        <f t="shared" si="1"/>
        <v>40000</v>
      </c>
      <c r="H21" s="14">
        <f t="shared" si="0"/>
        <v>10890700</v>
      </c>
    </row>
    <row r="22" spans="1:8" ht="15.75" x14ac:dyDescent="0.25">
      <c r="A22" s="17"/>
      <c r="B22" s="10" t="s">
        <v>31</v>
      </c>
      <c r="C22" s="11"/>
      <c r="D22" s="12">
        <v>20000</v>
      </c>
      <c r="E22" s="13"/>
      <c r="F22" s="13"/>
      <c r="G22" s="13">
        <v>20000</v>
      </c>
      <c r="H22" s="14">
        <f t="shared" si="0"/>
        <v>10870700</v>
      </c>
    </row>
    <row r="23" spans="1:8" ht="15.75" x14ac:dyDescent="0.25">
      <c r="A23" s="17"/>
      <c r="B23" s="10" t="s">
        <v>21</v>
      </c>
      <c r="C23" s="11"/>
      <c r="D23" s="12">
        <v>30000</v>
      </c>
      <c r="E23" s="13"/>
      <c r="F23" s="13"/>
      <c r="G23" s="13">
        <v>30000</v>
      </c>
      <c r="H23" s="14">
        <f t="shared" si="0"/>
        <v>10840700</v>
      </c>
    </row>
    <row r="24" spans="1:8" ht="15.75" x14ac:dyDescent="0.25">
      <c r="A24" s="15" t="s">
        <v>32</v>
      </c>
      <c r="B24" s="10" t="s">
        <v>16</v>
      </c>
      <c r="C24" s="11">
        <v>5.5</v>
      </c>
      <c r="D24" s="12">
        <v>140000</v>
      </c>
      <c r="E24" s="13"/>
      <c r="F24" s="13"/>
      <c r="G24" s="13">
        <f t="shared" si="1"/>
        <v>770000</v>
      </c>
      <c r="H24" s="14">
        <f t="shared" si="0"/>
        <v>10070700</v>
      </c>
    </row>
    <row r="25" spans="1:8" ht="15.75" x14ac:dyDescent="0.25">
      <c r="A25" s="16"/>
      <c r="B25" s="10" t="s">
        <v>17</v>
      </c>
      <c r="C25" s="11">
        <v>10</v>
      </c>
      <c r="D25" s="12">
        <v>13000</v>
      </c>
      <c r="E25" s="13"/>
      <c r="F25" s="13"/>
      <c r="G25" s="13">
        <f>C25*D25</f>
        <v>130000</v>
      </c>
      <c r="H25" s="14">
        <f t="shared" si="0"/>
        <v>9940700</v>
      </c>
    </row>
    <row r="26" spans="1:8" ht="15.75" x14ac:dyDescent="0.25">
      <c r="A26" s="17"/>
      <c r="B26" s="10" t="s">
        <v>18</v>
      </c>
      <c r="C26" s="11">
        <v>8</v>
      </c>
      <c r="D26" s="12">
        <v>18000</v>
      </c>
      <c r="E26" s="13"/>
      <c r="F26" s="13"/>
      <c r="G26" s="13">
        <f t="shared" si="1"/>
        <v>144000</v>
      </c>
      <c r="H26" s="14">
        <f t="shared" si="0"/>
        <v>9796700</v>
      </c>
    </row>
    <row r="27" spans="1:8" ht="15.75" x14ac:dyDescent="0.25">
      <c r="A27" s="17"/>
      <c r="B27" s="10" t="s">
        <v>19</v>
      </c>
      <c r="C27" s="11">
        <v>2</v>
      </c>
      <c r="D27" s="12">
        <v>20000</v>
      </c>
      <c r="E27" s="13"/>
      <c r="F27" s="13"/>
      <c r="G27" s="13">
        <f t="shared" si="1"/>
        <v>40000</v>
      </c>
      <c r="H27" s="14">
        <f t="shared" si="0"/>
        <v>9756700</v>
      </c>
    </row>
    <row r="28" spans="1:8" ht="15.75" x14ac:dyDescent="0.25">
      <c r="A28" s="17"/>
      <c r="B28" s="10" t="s">
        <v>21</v>
      </c>
      <c r="C28" s="11"/>
      <c r="D28" s="12">
        <v>30000</v>
      </c>
      <c r="E28" s="13"/>
      <c r="F28" s="13"/>
      <c r="G28" s="13">
        <v>30000</v>
      </c>
      <c r="H28" s="14">
        <f t="shared" si="0"/>
        <v>9726700</v>
      </c>
    </row>
    <row r="29" spans="1:8" ht="15.75" x14ac:dyDescent="0.25">
      <c r="A29" s="17"/>
      <c r="B29" s="10" t="s">
        <v>31</v>
      </c>
      <c r="C29" s="11"/>
      <c r="D29" s="12">
        <v>20000</v>
      </c>
      <c r="E29" s="13"/>
      <c r="F29" s="13"/>
      <c r="G29" s="13">
        <v>20000</v>
      </c>
      <c r="H29" s="14">
        <f t="shared" si="0"/>
        <v>9706700</v>
      </c>
    </row>
    <row r="30" spans="1:8" ht="15.75" x14ac:dyDescent="0.25">
      <c r="A30" s="20" t="s">
        <v>33</v>
      </c>
      <c r="B30" s="1"/>
      <c r="C30" s="1"/>
      <c r="D30" s="3"/>
      <c r="E30" s="14">
        <f>SUM(E5:E29)</f>
        <v>800000</v>
      </c>
      <c r="F30" s="14">
        <f>SUM(F5:F29)</f>
        <v>2200000</v>
      </c>
      <c r="G30" s="28">
        <f>SUM(G5:G29)</f>
        <v>3810000</v>
      </c>
      <c r="H30" s="30">
        <f>H4+E31-G30</f>
        <v>9706700</v>
      </c>
    </row>
    <row r="31" spans="1:8" ht="15.75" x14ac:dyDescent="0.25">
      <c r="A31" s="32" t="s">
        <v>34</v>
      </c>
      <c r="B31" s="33"/>
      <c r="C31" s="21"/>
      <c r="D31" s="22"/>
      <c r="E31" s="34">
        <f>E30+F30</f>
        <v>3000000</v>
      </c>
      <c r="F31" s="35"/>
      <c r="G31" s="29"/>
      <c r="H31" s="31"/>
    </row>
  </sheetData>
  <mergeCells count="5">
    <mergeCell ref="A1:H1"/>
    <mergeCell ref="G30:G31"/>
    <mergeCell ref="H30:H31"/>
    <mergeCell ref="A31:B31"/>
    <mergeCell ref="E31:F3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T04.2021</vt:lpstr>
    </vt:vector>
  </TitlesOfParts>
  <Company>Quoc Viet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2021-05-05T09:00:29Z</dcterms:created>
  <dcterms:modified xsi:type="dcterms:W3CDTF">2021-05-05T09:16:32Z</dcterms:modified>
</cp:coreProperties>
</file>