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23340" windowHeight="969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47" i="1"/>
  <c r="D47"/>
  <c r="C47"/>
  <c r="C48" s="1"/>
  <c r="F47" s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</calcChain>
</file>

<file path=xl/sharedStrings.xml><?xml version="1.0" encoding="utf-8"?>
<sst xmlns="http://schemas.openxmlformats.org/spreadsheetml/2006/main" count="52" uniqueCount="30">
  <si>
    <t>BÁO CÁO THU CHI NỒI CHÁO HÀ TĨNH THÁNG 5/2015</t>
  </si>
  <si>
    <t>Ngày</t>
  </si>
  <si>
    <t>Chi tiết</t>
  </si>
  <si>
    <t>Thu</t>
  </si>
  <si>
    <t>Chi</t>
  </si>
  <si>
    <t>Tồn</t>
  </si>
  <si>
    <t>CMTX</t>
  </si>
  <si>
    <t>CMKTX</t>
  </si>
  <si>
    <t>Tồn tháng 4/2015</t>
  </si>
  <si>
    <t>Bí đỏ 60k</t>
  </si>
  <si>
    <t>Hành + ngò 25k</t>
  </si>
  <si>
    <t>Cà rốt 25k</t>
  </si>
  <si>
    <t>Gạo 130k</t>
  </si>
  <si>
    <t>Thịt 450k</t>
  </si>
  <si>
    <t>Rau Mùng tơi 25k</t>
  </si>
  <si>
    <t>Xúp 2 gói 7k</t>
  </si>
  <si>
    <t>Găng tay: 10k</t>
  </si>
  <si>
    <t>Đồng nghiệp TungShing CMTX T5 : 200,000đ.</t>
  </si>
  <si>
    <t>Bí đỏ 65k</t>
  </si>
  <si>
    <t>Cà rốt 20k</t>
  </si>
  <si>
    <t>Rau Mùng tơi 20k</t>
  </si>
  <si>
    <t>Hành + ngò 30k</t>
  </si>
  <si>
    <t>Gạo 120k</t>
  </si>
  <si>
    <t>Nước mắm 28k</t>
  </si>
  <si>
    <t> Chị Minhchau41 CMTX T5 : 500,000đ.</t>
  </si>
  <si>
    <t>Anh Leminh41 CMTX T5 : 500,000đ.</t>
  </si>
  <si>
    <t>Bí đỏ 70k</t>
  </si>
  <si>
    <t>Gas 290k</t>
  </si>
  <si>
    <t>BS Hoài Dung CMTX T4,5,6/2015 : 900,000đ.</t>
  </si>
  <si>
    <t>Tồn cuối tháng 5/2015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</si>
</sst>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6" formatCode="_(* #,##0_);_(* \(#,##0\);_(* &quot;-&quot;??_);_(@_)"/>
    <numFmt numFmtId="167" formatCode="[$-101042A]d\ mmmm\ yyyy;@"/>
  </numFmts>
  <fonts count="10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1"/>
      <color indexed="63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7" fontId="4" fillId="2" borderId="2" xfId="0" applyNumberFormat="1" applyFont="1" applyFill="1" applyBorder="1" applyAlignment="1">
      <alignment horizontal="center" vertical="center"/>
    </xf>
    <xf numFmtId="164" fontId="3" fillId="3" borderId="3" xfId="0" quotePrefix="1" applyNumberFormat="1" applyFont="1" applyFill="1" applyBorder="1" applyAlignment="1">
      <alignment horizontal="center" vertical="center"/>
    </xf>
    <xf numFmtId="0" fontId="5" fillId="0" borderId="3" xfId="0" applyFont="1" applyBorder="1"/>
    <xf numFmtId="166" fontId="3" fillId="3" borderId="3" xfId="1" quotePrefix="1" applyNumberFormat="1" applyFont="1" applyFill="1" applyBorder="1" applyAlignment="1">
      <alignment horizontal="center" vertical="center"/>
    </xf>
    <xf numFmtId="14" fontId="3" fillId="3" borderId="3" xfId="0" quotePrefix="1" applyNumberFormat="1" applyFont="1" applyFill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5" fillId="0" borderId="4" xfId="0" applyFont="1" applyBorder="1"/>
    <xf numFmtId="166" fontId="7" fillId="3" borderId="4" xfId="1" applyNumberFormat="1" applyFont="1" applyFill="1" applyBorder="1" applyAlignment="1">
      <alignment horizontal="center" vertical="center"/>
    </xf>
    <xf numFmtId="0" fontId="8" fillId="0" borderId="4" xfId="0" applyFont="1" applyBorder="1"/>
    <xf numFmtId="164" fontId="3" fillId="3" borderId="4" xfId="0" applyNumberFormat="1" applyFont="1" applyFill="1" applyBorder="1" applyAlignment="1">
      <alignment horizontal="center" vertical="center"/>
    </xf>
    <xf numFmtId="164" fontId="3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/>
    <xf numFmtId="166" fontId="7" fillId="3" borderId="5" xfId="1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6" fontId="9" fillId="0" borderId="2" xfId="1" applyNumberFormat="1" applyFont="1" applyBorder="1" applyAlignment="1">
      <alignment vertical="center"/>
    </xf>
    <xf numFmtId="166" fontId="9" fillId="0" borderId="2" xfId="1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2" xfId="1" applyNumberFormat="1" applyFont="1" applyBorder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1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>
      <selection sqref="A1:XFD1048576"/>
    </sheetView>
  </sheetViews>
  <sheetFormatPr defaultRowHeight="12.75"/>
  <cols>
    <col min="1" max="1" width="8" style="28" bestFit="1" customWidth="1"/>
    <col min="2" max="2" width="38.875" style="2" bestFit="1" customWidth="1"/>
    <col min="3" max="5" width="9" style="29"/>
    <col min="6" max="6" width="10.75" style="2" bestFit="1" customWidth="1"/>
    <col min="7" max="16384" width="9" style="2"/>
  </cols>
  <sheetData>
    <row r="1" spans="1:6" ht="15.75">
      <c r="A1" s="1" t="s">
        <v>0</v>
      </c>
      <c r="B1" s="1"/>
      <c r="C1" s="1"/>
      <c r="D1" s="1"/>
      <c r="E1" s="1"/>
      <c r="F1" s="1"/>
    </row>
    <row r="2" spans="1:6" ht="15">
      <c r="A2" s="3" t="s">
        <v>1</v>
      </c>
      <c r="B2" s="4" t="s">
        <v>2</v>
      </c>
      <c r="C2" s="5" t="s">
        <v>3</v>
      </c>
      <c r="D2" s="5"/>
      <c r="E2" s="6" t="s">
        <v>4</v>
      </c>
      <c r="F2" s="4" t="s">
        <v>5</v>
      </c>
    </row>
    <row r="3" spans="1:6" ht="15">
      <c r="A3" s="3"/>
      <c r="B3" s="4"/>
      <c r="C3" s="6" t="s">
        <v>6</v>
      </c>
      <c r="D3" s="6" t="s">
        <v>7</v>
      </c>
      <c r="E3" s="6"/>
      <c r="F3" s="7"/>
    </row>
    <row r="4" spans="1:6" ht="15">
      <c r="A4" s="8" t="s">
        <v>8</v>
      </c>
      <c r="B4" s="8"/>
      <c r="C4" s="8"/>
      <c r="D4" s="8"/>
      <c r="E4" s="8"/>
      <c r="F4" s="7">
        <v>-3791500</v>
      </c>
    </row>
    <row r="5" spans="1:6" ht="14.25">
      <c r="A5" s="9">
        <v>42127</v>
      </c>
      <c r="B5" s="10" t="s">
        <v>9</v>
      </c>
      <c r="C5" s="11"/>
      <c r="D5" s="12"/>
      <c r="E5" s="11">
        <v>60000</v>
      </c>
      <c r="F5" s="13">
        <f>F4+C5+D5-E5</f>
        <v>-3851500</v>
      </c>
    </row>
    <row r="6" spans="1:6" ht="14.25">
      <c r="A6" s="14"/>
      <c r="B6" s="15" t="s">
        <v>10</v>
      </c>
      <c r="C6" s="16"/>
      <c r="D6" s="16"/>
      <c r="E6" s="16">
        <v>25000</v>
      </c>
      <c r="F6" s="13">
        <f t="shared" ref="F6:F46" si="0">F5+C6+D6-E6</f>
        <v>-3876500</v>
      </c>
    </row>
    <row r="7" spans="1:6" ht="14.25">
      <c r="A7" s="14"/>
      <c r="B7" s="15" t="s">
        <v>11</v>
      </c>
      <c r="C7" s="16"/>
      <c r="D7" s="16"/>
      <c r="E7" s="16">
        <v>25000</v>
      </c>
      <c r="F7" s="13">
        <f t="shared" si="0"/>
        <v>-3901500</v>
      </c>
    </row>
    <row r="8" spans="1:6" ht="14.25">
      <c r="A8" s="14"/>
      <c r="B8" s="15" t="s">
        <v>12</v>
      </c>
      <c r="C8" s="16"/>
      <c r="D8" s="16"/>
      <c r="E8" s="16">
        <v>130000</v>
      </c>
      <c r="F8" s="13">
        <f t="shared" si="0"/>
        <v>-4031500</v>
      </c>
    </row>
    <row r="9" spans="1:6" ht="14.25">
      <c r="A9" s="14"/>
      <c r="B9" s="15" t="s">
        <v>13</v>
      </c>
      <c r="C9" s="16"/>
      <c r="D9" s="16"/>
      <c r="E9" s="16">
        <v>450000</v>
      </c>
      <c r="F9" s="13">
        <f t="shared" si="0"/>
        <v>-4481500</v>
      </c>
    </row>
    <row r="10" spans="1:6" ht="14.25">
      <c r="A10" s="14"/>
      <c r="B10" s="15" t="s">
        <v>14</v>
      </c>
      <c r="C10" s="16"/>
      <c r="D10" s="16"/>
      <c r="E10" s="16">
        <v>25000</v>
      </c>
      <c r="F10" s="13">
        <f t="shared" si="0"/>
        <v>-4506500</v>
      </c>
    </row>
    <row r="11" spans="1:6" ht="14.25">
      <c r="A11" s="14"/>
      <c r="B11" s="15" t="s">
        <v>15</v>
      </c>
      <c r="C11" s="16"/>
      <c r="D11" s="16"/>
      <c r="E11" s="16">
        <v>7000</v>
      </c>
      <c r="F11" s="13">
        <f t="shared" si="0"/>
        <v>-4513500</v>
      </c>
    </row>
    <row r="12" spans="1:6" ht="14.25">
      <c r="A12" s="14"/>
      <c r="B12" s="15" t="s">
        <v>16</v>
      </c>
      <c r="C12" s="16"/>
      <c r="D12" s="16"/>
      <c r="E12" s="16">
        <v>10000</v>
      </c>
      <c r="F12" s="13">
        <f t="shared" si="0"/>
        <v>-4523500</v>
      </c>
    </row>
    <row r="13" spans="1:6" ht="14.25">
      <c r="A13" s="14">
        <v>42130</v>
      </c>
      <c r="B13" s="17" t="s">
        <v>17</v>
      </c>
      <c r="C13" s="16">
        <v>200000</v>
      </c>
      <c r="D13" s="16"/>
      <c r="E13" s="16"/>
      <c r="F13" s="13">
        <f t="shared" si="0"/>
        <v>-4323500</v>
      </c>
    </row>
    <row r="14" spans="1:6" ht="14.25">
      <c r="A14" s="14">
        <v>42134</v>
      </c>
      <c r="B14" s="15" t="s">
        <v>18</v>
      </c>
      <c r="C14" s="16"/>
      <c r="D14" s="16"/>
      <c r="E14" s="16">
        <v>65000</v>
      </c>
      <c r="F14" s="13">
        <f t="shared" si="0"/>
        <v>-4388500</v>
      </c>
    </row>
    <row r="15" spans="1:6" ht="14.25">
      <c r="A15" s="14"/>
      <c r="B15" s="15" t="s">
        <v>10</v>
      </c>
      <c r="C15" s="16"/>
      <c r="D15" s="16"/>
      <c r="E15" s="16">
        <v>25000</v>
      </c>
      <c r="F15" s="13">
        <f t="shared" si="0"/>
        <v>-4413500</v>
      </c>
    </row>
    <row r="16" spans="1:6" ht="14.25">
      <c r="A16" s="14"/>
      <c r="B16" s="15" t="s">
        <v>19</v>
      </c>
      <c r="C16" s="16"/>
      <c r="D16" s="16"/>
      <c r="E16" s="16">
        <v>20000</v>
      </c>
      <c r="F16" s="13">
        <f t="shared" si="0"/>
        <v>-4433500</v>
      </c>
    </row>
    <row r="17" spans="1:6" ht="14.25">
      <c r="A17" s="14"/>
      <c r="B17" s="15" t="s">
        <v>12</v>
      </c>
      <c r="C17" s="16"/>
      <c r="D17" s="16"/>
      <c r="E17" s="16">
        <v>130000</v>
      </c>
      <c r="F17" s="13">
        <f t="shared" si="0"/>
        <v>-4563500</v>
      </c>
    </row>
    <row r="18" spans="1:6" ht="14.25">
      <c r="A18" s="14"/>
      <c r="B18" s="15" t="s">
        <v>13</v>
      </c>
      <c r="C18" s="16"/>
      <c r="D18" s="16"/>
      <c r="E18" s="16">
        <v>450000</v>
      </c>
      <c r="F18" s="13">
        <f t="shared" si="0"/>
        <v>-5013500</v>
      </c>
    </row>
    <row r="19" spans="1:6" ht="14.25">
      <c r="A19" s="14"/>
      <c r="B19" s="15" t="s">
        <v>20</v>
      </c>
      <c r="C19" s="16"/>
      <c r="D19" s="16"/>
      <c r="E19" s="16">
        <v>20000</v>
      </c>
      <c r="F19" s="13">
        <f t="shared" si="0"/>
        <v>-5033500</v>
      </c>
    </row>
    <row r="20" spans="1:6" ht="14.25">
      <c r="A20" s="14"/>
      <c r="B20" s="15" t="s">
        <v>15</v>
      </c>
      <c r="C20" s="16"/>
      <c r="D20" s="16"/>
      <c r="E20" s="16">
        <v>7000</v>
      </c>
      <c r="F20" s="13">
        <f t="shared" si="0"/>
        <v>-5040500</v>
      </c>
    </row>
    <row r="21" spans="1:6" ht="14.25">
      <c r="A21" s="14">
        <v>42141</v>
      </c>
      <c r="B21" s="15" t="s">
        <v>18</v>
      </c>
      <c r="C21" s="16"/>
      <c r="D21" s="16"/>
      <c r="E21" s="16">
        <v>65000</v>
      </c>
      <c r="F21" s="13">
        <f t="shared" si="0"/>
        <v>-5105500</v>
      </c>
    </row>
    <row r="22" spans="1:6" ht="14.25">
      <c r="A22" s="14"/>
      <c r="B22" s="15" t="s">
        <v>21</v>
      </c>
      <c r="C22" s="16"/>
      <c r="D22" s="16"/>
      <c r="E22" s="16">
        <v>30000</v>
      </c>
      <c r="F22" s="13">
        <f t="shared" si="0"/>
        <v>-5135500</v>
      </c>
    </row>
    <row r="23" spans="1:6" ht="14.25">
      <c r="A23" s="14"/>
      <c r="B23" s="15" t="s">
        <v>19</v>
      </c>
      <c r="C23" s="16"/>
      <c r="D23" s="16"/>
      <c r="E23" s="16">
        <v>20000</v>
      </c>
      <c r="F23" s="13">
        <f t="shared" si="0"/>
        <v>-5155500</v>
      </c>
    </row>
    <row r="24" spans="1:6" ht="14.25">
      <c r="A24" s="14"/>
      <c r="B24" s="15" t="s">
        <v>22</v>
      </c>
      <c r="C24" s="16"/>
      <c r="D24" s="16"/>
      <c r="E24" s="16">
        <v>120000</v>
      </c>
      <c r="F24" s="13">
        <f t="shared" si="0"/>
        <v>-5275500</v>
      </c>
    </row>
    <row r="25" spans="1:6" ht="14.25">
      <c r="A25" s="14"/>
      <c r="B25" s="15" t="s">
        <v>13</v>
      </c>
      <c r="C25" s="16"/>
      <c r="D25" s="16"/>
      <c r="E25" s="16">
        <v>450000</v>
      </c>
      <c r="F25" s="13">
        <f t="shared" si="0"/>
        <v>-5725500</v>
      </c>
    </row>
    <row r="26" spans="1:6" ht="14.25">
      <c r="A26" s="18"/>
      <c r="B26" s="15" t="s">
        <v>20</v>
      </c>
      <c r="C26" s="16"/>
      <c r="D26" s="16"/>
      <c r="E26" s="16">
        <v>20000</v>
      </c>
      <c r="F26" s="13">
        <f t="shared" si="0"/>
        <v>-5745500</v>
      </c>
    </row>
    <row r="27" spans="1:6" ht="14.25">
      <c r="A27" s="14"/>
      <c r="B27" s="15" t="s">
        <v>23</v>
      </c>
      <c r="C27" s="16"/>
      <c r="D27" s="16"/>
      <c r="E27" s="16">
        <v>28000</v>
      </c>
      <c r="F27" s="13">
        <f t="shared" si="0"/>
        <v>-5773500</v>
      </c>
    </row>
    <row r="28" spans="1:6" ht="14.25">
      <c r="A28" s="14"/>
      <c r="B28" s="15" t="s">
        <v>15</v>
      </c>
      <c r="C28" s="16"/>
      <c r="D28" s="16"/>
      <c r="E28" s="16">
        <v>7000</v>
      </c>
      <c r="F28" s="13">
        <f t="shared" si="0"/>
        <v>-5780500</v>
      </c>
    </row>
    <row r="29" spans="1:6" ht="14.25">
      <c r="A29" s="14">
        <v>42143</v>
      </c>
      <c r="B29" s="17" t="s">
        <v>24</v>
      </c>
      <c r="C29" s="16">
        <v>500000</v>
      </c>
      <c r="D29" s="16"/>
      <c r="E29" s="16"/>
      <c r="F29" s="13">
        <f t="shared" si="0"/>
        <v>-5280500</v>
      </c>
    </row>
    <row r="30" spans="1:6" ht="14.25">
      <c r="A30" s="14"/>
      <c r="B30" s="17" t="s">
        <v>25</v>
      </c>
      <c r="C30" s="16">
        <v>500000</v>
      </c>
      <c r="D30" s="16"/>
      <c r="E30" s="16"/>
      <c r="F30" s="13">
        <f t="shared" si="0"/>
        <v>-4780500</v>
      </c>
    </row>
    <row r="31" spans="1:6" ht="14.25">
      <c r="A31" s="14">
        <v>42148</v>
      </c>
      <c r="B31" s="15" t="s">
        <v>26</v>
      </c>
      <c r="C31" s="16"/>
      <c r="D31" s="16"/>
      <c r="E31" s="16">
        <v>70000</v>
      </c>
      <c r="F31" s="13">
        <f t="shared" si="0"/>
        <v>-4850500</v>
      </c>
    </row>
    <row r="32" spans="1:6" ht="14.25">
      <c r="A32" s="14"/>
      <c r="B32" s="15" t="s">
        <v>21</v>
      </c>
      <c r="C32" s="16"/>
      <c r="D32" s="16"/>
      <c r="E32" s="16">
        <v>30000</v>
      </c>
      <c r="F32" s="13">
        <f t="shared" si="0"/>
        <v>-4880500</v>
      </c>
    </row>
    <row r="33" spans="1:6" ht="14.25">
      <c r="A33" s="14"/>
      <c r="B33" s="15" t="s">
        <v>19</v>
      </c>
      <c r="C33" s="16"/>
      <c r="D33" s="16"/>
      <c r="E33" s="16">
        <v>20000</v>
      </c>
      <c r="F33" s="13">
        <f t="shared" si="0"/>
        <v>-4900500</v>
      </c>
    </row>
    <row r="34" spans="1:6" ht="14.25">
      <c r="A34" s="14"/>
      <c r="B34" s="15" t="s">
        <v>12</v>
      </c>
      <c r="C34" s="16"/>
      <c r="D34" s="16"/>
      <c r="E34" s="16">
        <v>130000</v>
      </c>
      <c r="F34" s="13">
        <f t="shared" si="0"/>
        <v>-5030500</v>
      </c>
    </row>
    <row r="35" spans="1:6" ht="14.25">
      <c r="A35" s="14"/>
      <c r="B35" s="15" t="s">
        <v>13</v>
      </c>
      <c r="C35" s="16"/>
      <c r="D35" s="16"/>
      <c r="E35" s="16">
        <v>450000</v>
      </c>
      <c r="F35" s="13">
        <f t="shared" si="0"/>
        <v>-5480500</v>
      </c>
    </row>
    <row r="36" spans="1:6" ht="14.25">
      <c r="A36" s="18"/>
      <c r="B36" s="15" t="s">
        <v>14</v>
      </c>
      <c r="C36" s="16"/>
      <c r="D36" s="16"/>
      <c r="E36" s="16">
        <v>25000</v>
      </c>
      <c r="F36" s="13">
        <f t="shared" si="0"/>
        <v>-5505500</v>
      </c>
    </row>
    <row r="37" spans="1:6" ht="14.25">
      <c r="A37" s="14"/>
      <c r="B37" s="15" t="s">
        <v>27</v>
      </c>
      <c r="C37" s="16"/>
      <c r="D37" s="16"/>
      <c r="E37" s="16">
        <v>290000</v>
      </c>
      <c r="F37" s="13">
        <f t="shared" si="0"/>
        <v>-5795500</v>
      </c>
    </row>
    <row r="38" spans="1:6" ht="14.25">
      <c r="A38" s="14"/>
      <c r="B38" s="15" t="s">
        <v>15</v>
      </c>
      <c r="C38" s="16"/>
      <c r="D38" s="16"/>
      <c r="E38" s="16">
        <v>7000</v>
      </c>
      <c r="F38" s="13">
        <f t="shared" si="0"/>
        <v>-5802500</v>
      </c>
    </row>
    <row r="39" spans="1:6" ht="14.25">
      <c r="A39" s="14">
        <v>42151</v>
      </c>
      <c r="B39" s="17" t="s">
        <v>28</v>
      </c>
      <c r="C39" s="16">
        <v>900000</v>
      </c>
      <c r="D39" s="16"/>
      <c r="E39" s="16"/>
      <c r="F39" s="13">
        <f t="shared" si="0"/>
        <v>-4902500</v>
      </c>
    </row>
    <row r="40" spans="1:6" ht="14.25">
      <c r="A40" s="14">
        <v>42155</v>
      </c>
      <c r="B40" s="15" t="s">
        <v>26</v>
      </c>
      <c r="C40" s="16"/>
      <c r="D40" s="16"/>
      <c r="E40" s="16">
        <v>70000</v>
      </c>
      <c r="F40" s="13">
        <f t="shared" si="0"/>
        <v>-4972500</v>
      </c>
    </row>
    <row r="41" spans="1:6" ht="14.25">
      <c r="A41" s="14"/>
      <c r="B41" s="15" t="s">
        <v>21</v>
      </c>
      <c r="C41" s="16"/>
      <c r="D41" s="16"/>
      <c r="E41" s="16">
        <v>30000</v>
      </c>
      <c r="F41" s="13">
        <f t="shared" si="0"/>
        <v>-5002500</v>
      </c>
    </row>
    <row r="42" spans="1:6" ht="14.25">
      <c r="A42" s="14"/>
      <c r="B42" s="15" t="s">
        <v>19</v>
      </c>
      <c r="C42" s="16"/>
      <c r="D42" s="16"/>
      <c r="E42" s="16">
        <v>20000</v>
      </c>
      <c r="F42" s="13">
        <f t="shared" si="0"/>
        <v>-5022500</v>
      </c>
    </row>
    <row r="43" spans="1:6" ht="14.25">
      <c r="A43" s="14"/>
      <c r="B43" s="15" t="s">
        <v>12</v>
      </c>
      <c r="C43" s="16"/>
      <c r="D43" s="16"/>
      <c r="E43" s="16">
        <v>130000</v>
      </c>
      <c r="F43" s="13">
        <f t="shared" si="0"/>
        <v>-5152500</v>
      </c>
    </row>
    <row r="44" spans="1:6" ht="14.25">
      <c r="A44" s="14"/>
      <c r="B44" s="15" t="s">
        <v>13</v>
      </c>
      <c r="C44" s="16"/>
      <c r="D44" s="16"/>
      <c r="E44" s="16">
        <v>450000</v>
      </c>
      <c r="F44" s="13">
        <f t="shared" si="0"/>
        <v>-5602500</v>
      </c>
    </row>
    <row r="45" spans="1:6" ht="14.25">
      <c r="A45" s="18"/>
      <c r="B45" s="15" t="s">
        <v>14</v>
      </c>
      <c r="C45" s="16"/>
      <c r="D45" s="16"/>
      <c r="E45" s="16">
        <v>25000</v>
      </c>
      <c r="F45" s="13">
        <f t="shared" si="0"/>
        <v>-5627500</v>
      </c>
    </row>
    <row r="46" spans="1:6" ht="14.25">
      <c r="A46" s="19"/>
      <c r="B46" s="20" t="s">
        <v>15</v>
      </c>
      <c r="C46" s="21"/>
      <c r="D46" s="21"/>
      <c r="E46" s="21">
        <v>7000</v>
      </c>
      <c r="F46" s="13">
        <f t="shared" si="0"/>
        <v>-5634500</v>
      </c>
    </row>
    <row r="47" spans="1:6" s="26" customFormat="1">
      <c r="A47" s="22" t="s">
        <v>29</v>
      </c>
      <c r="B47" s="22"/>
      <c r="C47" s="23">
        <f>SUM(C5:C46)</f>
        <v>2100000</v>
      </c>
      <c r="D47" s="23">
        <f>SUM(D5:D46)</f>
        <v>0</v>
      </c>
      <c r="E47" s="24">
        <f>SUM(E5:E46)</f>
        <v>3943000</v>
      </c>
      <c r="F47" s="25">
        <f>F4+C48-E47</f>
        <v>-5634500</v>
      </c>
    </row>
    <row r="48" spans="1:6" s="26" customFormat="1">
      <c r="A48" s="22"/>
      <c r="B48" s="22"/>
      <c r="C48" s="27">
        <f xml:space="preserve"> C47+D47</f>
        <v>2100000</v>
      </c>
      <c r="D48" s="27"/>
      <c r="E48" s="24"/>
      <c r="F48" s="25"/>
    </row>
    <row r="50" spans="1:6">
      <c r="A50" s="30"/>
      <c r="B50" s="30"/>
      <c r="C50" s="30"/>
      <c r="D50" s="30"/>
      <c r="E50" s="30"/>
      <c r="F50" s="30"/>
    </row>
    <row r="51" spans="1:6">
      <c r="A51" s="31"/>
      <c r="B51" s="30"/>
      <c r="C51" s="30"/>
      <c r="D51" s="30"/>
      <c r="E51" s="30"/>
      <c r="F51" s="30"/>
    </row>
  </sheetData>
  <mergeCells count="9">
    <mergeCell ref="A50:F50"/>
    <mergeCell ref="A51:F51"/>
    <mergeCell ref="A1:F1"/>
    <mergeCell ref="C2:D2"/>
    <mergeCell ref="A4:E4"/>
    <mergeCell ref="A47:B48"/>
    <mergeCell ref="E47:E48"/>
    <mergeCell ref="F47:F48"/>
    <mergeCell ref="C48:D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vx</cp:lastModifiedBy>
  <dcterms:created xsi:type="dcterms:W3CDTF">2015-09-11T00:33:56Z</dcterms:created>
  <dcterms:modified xsi:type="dcterms:W3CDTF">2015-09-11T00:49:19Z</dcterms:modified>
</cp:coreProperties>
</file>