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20115" windowHeight="7995"/>
  </bookViews>
  <sheets>
    <sheet name="CHI PHÍ CHƯƠNG TRÌNH" sheetId="1" r:id="rId1"/>
  </sheets>
  <calcPr calcId="144525"/>
</workbook>
</file>

<file path=xl/calcChain.xml><?xml version="1.0" encoding="utf-8"?>
<calcChain xmlns="http://schemas.openxmlformats.org/spreadsheetml/2006/main">
  <c r="C34" i="1" l="1"/>
  <c r="D18" i="1"/>
  <c r="D7" i="1"/>
  <c r="D34" i="1" s="1"/>
  <c r="E5" i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4" i="1"/>
  <c r="E34" i="1" l="1"/>
</calcChain>
</file>

<file path=xl/comments1.xml><?xml version="1.0" encoding="utf-8"?>
<comments xmlns="http://schemas.openxmlformats.org/spreadsheetml/2006/main">
  <authors>
    <author>hien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hien: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<sst xmlns="http://schemas.openxmlformats.org/spreadsheetml/2006/main" count="58" uniqueCount="47">
  <si>
    <t xml:space="preserve">TỔNG HỢP CHI PHÍ NTCM </t>
  </si>
  <si>
    <t>STT</t>
  </si>
  <si>
    <t>Nội dung</t>
  </si>
  <si>
    <t>Số tiền</t>
  </si>
  <si>
    <t>Số dư</t>
  </si>
  <si>
    <t>Ghi chú</t>
  </si>
  <si>
    <t xml:space="preserve">Thu </t>
  </si>
  <si>
    <t>Chi</t>
  </si>
  <si>
    <t>NTCM</t>
  </si>
  <si>
    <t xml:space="preserve">Lần 1 </t>
  </si>
  <si>
    <t>Lần 2 12/4</t>
  </si>
  <si>
    <t>Trả tiền đồng phục lần 1+3</t>
  </si>
  <si>
    <t>Em Lan</t>
  </si>
  <si>
    <t>Trả tiền đồng phục lần 2</t>
  </si>
  <si>
    <t>Vận chuyển thuốc 8/4</t>
  </si>
  <si>
    <t>Túi (175 cái * 10.000đ)</t>
  </si>
  <si>
    <t>Chị Phương</t>
  </si>
  <si>
    <t>Túi (700 cái * 7.000đ)</t>
  </si>
  <si>
    <t>ck 2 lần</t>
  </si>
  <si>
    <t>Dép tổ ong</t>
  </si>
  <si>
    <t>Văn phòng phẩm</t>
  </si>
  <si>
    <t>chị Kim Anh</t>
  </si>
  <si>
    <t>Vận chuyển hàng 9/4</t>
  </si>
  <si>
    <t>Nước uống cho đóng hàng</t>
  </si>
  <si>
    <t>Vận chuyển hàng đi Rờ Cơi 10/4</t>
  </si>
  <si>
    <t>Baner</t>
  </si>
  <si>
    <t>Băng keo, Giấy, Bút…</t>
  </si>
  <si>
    <t>Thuốc khám chữa bệnh</t>
  </si>
  <si>
    <t>Phương Vũ</t>
  </si>
  <si>
    <t xml:space="preserve">Mua Mì tôm + vận chuyển </t>
  </si>
  <si>
    <t>Vận chuyển Sài Gòn- Sa Thầy 17/4</t>
  </si>
  <si>
    <t>Túi đựng thuốc, dán nhãn..</t>
  </si>
  <si>
    <t>Đồ lễ</t>
  </si>
  <si>
    <t>Thuốc + dụng cụ khám chữa bệnh Sản</t>
  </si>
  <si>
    <t>Mai Tân</t>
  </si>
  <si>
    <t>Vận chuyển hàng HN-Sa Thầy 14/4</t>
  </si>
  <si>
    <t>Xì Trum</t>
  </si>
  <si>
    <t>Tiền học bổng hỗ trợ khó khăn</t>
  </si>
  <si>
    <t>Nước uống cho chương trình</t>
  </si>
  <si>
    <t>Cước hành lý</t>
  </si>
  <si>
    <t>Bồi dưỡng bảo vệ chùa và thuê bốc hàng</t>
  </si>
  <si>
    <t>Thuốc cho bộ đội Biên phòng Bờ Y</t>
  </si>
  <si>
    <t>Tổng cộng</t>
  </si>
  <si>
    <t>Cước vận chuyển thuốc</t>
  </si>
  <si>
    <t>Bao tải</t>
  </si>
  <si>
    <t>chị Huyền, hiền Linh</t>
  </si>
  <si>
    <t>Ya Tăng 3, Rờ Kơi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</si>
</sst>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4"/>
      <color rgb="FF000000"/>
      <name val="Times New Roman"/>
      <family val="1"/>
    </font>
    <font>
      <sz val="10"/>
      <color rgb="FF000000"/>
      <name val="Arial"/>
      <family val="2"/>
    </font>
    <font>
      <sz val="12"/>
      <name val="Times New Roman"/>
      <family val="1"/>
    </font>
    <font>
      <sz val="10"/>
      <name val=".VnTime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</cellStyleXfs>
  <cellXfs count="38"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3" fillId="0" borderId="6" xfId="1" applyNumberFormat="1" applyFont="1" applyFill="1" applyBorder="1" applyAlignment="1">
      <alignment horizontal="center" vertical="center" wrapText="1"/>
    </xf>
    <xf numFmtId="164" fontId="3" fillId="0" borderId="7" xfId="1" applyNumberFormat="1" applyFont="1" applyFill="1" applyBorder="1" applyAlignment="1">
      <alignment horizontal="center" vertical="center" wrapText="1"/>
    </xf>
    <xf numFmtId="14" fontId="6" fillId="2" borderId="6" xfId="0" applyNumberFormat="1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164" fontId="6" fillId="2" borderId="6" xfId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5" fillId="0" borderId="0" xfId="0" applyFont="1" applyFill="1"/>
    <xf numFmtId="164" fontId="6" fillId="2" borderId="3" xfId="1" applyNumberFormat="1" applyFont="1" applyFill="1" applyBorder="1" applyAlignment="1">
      <alignment horizontal="center" vertical="center" wrapText="1"/>
    </xf>
    <xf numFmtId="164" fontId="6" fillId="2" borderId="6" xfId="1" applyNumberFormat="1" applyFont="1" applyFill="1" applyBorder="1" applyAlignment="1">
      <alignment horizontal="left" vertical="center" wrapText="1"/>
    </xf>
    <xf numFmtId="164" fontId="6" fillId="0" borderId="6" xfId="2" applyNumberFormat="1" applyFont="1" applyBorder="1" applyAlignment="1">
      <alignment horizontal="right" vertical="center"/>
    </xf>
    <xf numFmtId="164" fontId="6" fillId="2" borderId="3" xfId="1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164" fontId="3" fillId="3" borderId="6" xfId="3" applyNumberFormat="1" applyFont="1" applyFill="1" applyBorder="1" applyAlignment="1">
      <alignment horizontal="center" vertical="center"/>
    </xf>
    <xf numFmtId="164" fontId="3" fillId="3" borderId="3" xfId="1" applyNumberFormat="1" applyFont="1" applyFill="1" applyBorder="1" applyAlignment="1">
      <alignment horizontal="center" vertical="center"/>
    </xf>
    <xf numFmtId="164" fontId="3" fillId="3" borderId="3" xfId="3" applyNumberFormat="1" applyFont="1" applyFill="1" applyBorder="1" applyAlignment="1">
      <alignment horizontal="center" vertical="center"/>
    </xf>
    <xf numFmtId="0" fontId="8" fillId="3" borderId="6" xfId="0" applyFont="1" applyFill="1" applyBorder="1"/>
    <xf numFmtId="0" fontId="0" fillId="0" borderId="0" xfId="0" applyFont="1" applyAlignment="1"/>
    <xf numFmtId="0" fontId="0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Comma 2" xfId="2"/>
    <cellStyle name="Normal" xfId="0" builtinId="0"/>
    <cellStyle name="Normal_Shee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4"/>
  <sheetViews>
    <sheetView tabSelected="1" topLeftCell="A28" workbookViewId="0">
      <selection activeCell="F28" sqref="F28"/>
    </sheetView>
  </sheetViews>
  <sheetFormatPr defaultRowHeight="12.75" x14ac:dyDescent="0.2"/>
  <cols>
    <col min="1" max="1" width="5.140625" style="27" customWidth="1"/>
    <col min="2" max="2" width="35.42578125" style="27" customWidth="1"/>
    <col min="3" max="4" width="14" style="27" customWidth="1"/>
    <col min="5" max="5" width="15.85546875" style="27" customWidth="1"/>
    <col min="6" max="6" width="16.28515625" style="27" customWidth="1"/>
    <col min="7" max="7" width="6.140625" style="28" customWidth="1"/>
    <col min="8" max="16384" width="9.140625" style="27"/>
  </cols>
  <sheetData>
    <row r="1" spans="1:7" customFormat="1" ht="30.75" customHeight="1" x14ac:dyDescent="0.2">
      <c r="A1" s="29" t="s">
        <v>0</v>
      </c>
      <c r="B1" s="29"/>
      <c r="C1" s="29"/>
      <c r="D1" s="29"/>
      <c r="E1" s="29"/>
      <c r="F1" s="29"/>
      <c r="G1" s="1"/>
    </row>
    <row r="2" spans="1:7" s="3" customFormat="1" ht="24" customHeight="1" x14ac:dyDescent="0.2">
      <c r="A2" s="30" t="s">
        <v>1</v>
      </c>
      <c r="B2" s="32" t="s">
        <v>2</v>
      </c>
      <c r="C2" s="34" t="s">
        <v>3</v>
      </c>
      <c r="D2" s="35"/>
      <c r="E2" s="32" t="s">
        <v>4</v>
      </c>
      <c r="F2" s="36" t="s">
        <v>5</v>
      </c>
      <c r="G2" s="2"/>
    </row>
    <row r="3" spans="1:7" s="3" customFormat="1" ht="24" customHeight="1" x14ac:dyDescent="0.2">
      <c r="A3" s="31"/>
      <c r="B3" s="33"/>
      <c r="C3" s="4" t="s">
        <v>6</v>
      </c>
      <c r="D3" s="5" t="s">
        <v>7</v>
      </c>
      <c r="E3" s="33"/>
      <c r="F3" s="37"/>
      <c r="G3" s="2"/>
    </row>
    <row r="4" spans="1:7" s="3" customFormat="1" ht="24" customHeight="1" x14ac:dyDescent="0.2">
      <c r="A4" s="6"/>
      <c r="B4" s="7" t="s">
        <v>8</v>
      </c>
      <c r="C4" s="8">
        <v>105000000</v>
      </c>
      <c r="D4" s="5"/>
      <c r="E4" s="9">
        <f>C4-D4</f>
        <v>105000000</v>
      </c>
      <c r="F4" s="10" t="s">
        <v>9</v>
      </c>
      <c r="G4" s="2"/>
    </row>
    <row r="5" spans="1:7" s="3" customFormat="1" ht="24" customHeight="1" x14ac:dyDescent="0.2">
      <c r="A5" s="6"/>
      <c r="B5" s="7" t="s">
        <v>8</v>
      </c>
      <c r="C5" s="8">
        <v>70000000</v>
      </c>
      <c r="D5" s="5"/>
      <c r="E5" s="9">
        <f>E4+C5-D5</f>
        <v>175000000</v>
      </c>
      <c r="F5" s="10" t="s">
        <v>10</v>
      </c>
      <c r="G5" s="2"/>
    </row>
    <row r="6" spans="1:7" s="3" customFormat="1" ht="24" customHeight="1" x14ac:dyDescent="0.2">
      <c r="A6" s="6"/>
      <c r="B6" s="7" t="s">
        <v>8</v>
      </c>
      <c r="C6" s="8">
        <v>70000000</v>
      </c>
      <c r="D6" s="5"/>
      <c r="E6" s="9">
        <f t="shared" ref="E6:E33" si="0">E5+C6-D6</f>
        <v>245000000</v>
      </c>
      <c r="F6" s="10"/>
      <c r="G6" s="2"/>
    </row>
    <row r="7" spans="1:7" s="16" customFormat="1" ht="22.5" customHeight="1" x14ac:dyDescent="0.2">
      <c r="A7" s="11">
        <v>1</v>
      </c>
      <c r="B7" s="12" t="s">
        <v>11</v>
      </c>
      <c r="C7" s="13"/>
      <c r="D7" s="14">
        <f>56800000+200000</f>
        <v>57000000</v>
      </c>
      <c r="E7" s="9">
        <f t="shared" si="0"/>
        <v>188000000</v>
      </c>
      <c r="F7" s="10" t="s">
        <v>12</v>
      </c>
      <c r="G7" s="15"/>
    </row>
    <row r="8" spans="1:7" s="16" customFormat="1" ht="22.5" customHeight="1" x14ac:dyDescent="0.2">
      <c r="A8" s="11">
        <v>2</v>
      </c>
      <c r="B8" s="12" t="s">
        <v>13</v>
      </c>
      <c r="C8" s="13"/>
      <c r="D8" s="14">
        <v>17500000</v>
      </c>
      <c r="E8" s="9">
        <f t="shared" si="0"/>
        <v>170500000</v>
      </c>
      <c r="F8" s="10" t="s">
        <v>12</v>
      </c>
      <c r="G8" s="15"/>
    </row>
    <row r="9" spans="1:7" s="16" customFormat="1" ht="22.5" customHeight="1" x14ac:dyDescent="0.2">
      <c r="A9" s="11">
        <v>3</v>
      </c>
      <c r="B9" s="12" t="s">
        <v>14</v>
      </c>
      <c r="C9" s="13"/>
      <c r="D9" s="14">
        <v>500000</v>
      </c>
      <c r="E9" s="9">
        <f t="shared" si="0"/>
        <v>170000000</v>
      </c>
      <c r="F9" s="10"/>
      <c r="G9" s="15"/>
    </row>
    <row r="10" spans="1:7" s="16" customFormat="1" ht="22.5" customHeight="1" x14ac:dyDescent="0.2">
      <c r="A10" s="11">
        <v>4</v>
      </c>
      <c r="B10" s="12" t="s">
        <v>15</v>
      </c>
      <c r="C10" s="13"/>
      <c r="D10" s="14">
        <v>1750000</v>
      </c>
      <c r="E10" s="9">
        <f t="shared" si="0"/>
        <v>168250000</v>
      </c>
      <c r="F10" s="10" t="s">
        <v>16</v>
      </c>
      <c r="G10" s="15"/>
    </row>
    <row r="11" spans="1:7" s="16" customFormat="1" ht="22.5" customHeight="1" x14ac:dyDescent="0.2">
      <c r="A11" s="11">
        <v>5</v>
      </c>
      <c r="B11" s="12" t="s">
        <v>17</v>
      </c>
      <c r="C11" s="13"/>
      <c r="D11" s="17">
        <v>4900000</v>
      </c>
      <c r="E11" s="9">
        <f t="shared" si="0"/>
        <v>163350000</v>
      </c>
      <c r="F11" s="18" t="s">
        <v>18</v>
      </c>
      <c r="G11" s="15"/>
    </row>
    <row r="12" spans="1:7" s="16" customFormat="1" ht="22.5" customHeight="1" x14ac:dyDescent="0.2">
      <c r="A12" s="11">
        <v>6</v>
      </c>
      <c r="B12" s="12" t="s">
        <v>19</v>
      </c>
      <c r="C12" s="13"/>
      <c r="D12" s="17">
        <v>14055000</v>
      </c>
      <c r="E12" s="9">
        <f t="shared" si="0"/>
        <v>149295000</v>
      </c>
      <c r="F12" s="10"/>
      <c r="G12" s="15"/>
    </row>
    <row r="13" spans="1:7" s="16" customFormat="1" ht="22.5" customHeight="1" x14ac:dyDescent="0.2">
      <c r="A13" s="11">
        <v>7</v>
      </c>
      <c r="B13" s="12" t="s">
        <v>20</v>
      </c>
      <c r="C13" s="13"/>
      <c r="D13" s="17">
        <v>51370000</v>
      </c>
      <c r="E13" s="9">
        <f t="shared" si="0"/>
        <v>97925000</v>
      </c>
      <c r="F13" s="10" t="s">
        <v>21</v>
      </c>
      <c r="G13" s="15"/>
    </row>
    <row r="14" spans="1:7" s="16" customFormat="1" ht="22.5" customHeight="1" x14ac:dyDescent="0.2">
      <c r="A14" s="11">
        <v>8</v>
      </c>
      <c r="B14" s="12" t="s">
        <v>22</v>
      </c>
      <c r="C14" s="13"/>
      <c r="D14" s="17">
        <v>1200000</v>
      </c>
      <c r="E14" s="9">
        <f t="shared" si="0"/>
        <v>96725000</v>
      </c>
      <c r="F14" s="10"/>
      <c r="G14" s="15"/>
    </row>
    <row r="15" spans="1:7" s="16" customFormat="1" ht="22.5" customHeight="1" x14ac:dyDescent="0.2">
      <c r="A15" s="11">
        <v>9</v>
      </c>
      <c r="B15" s="12" t="s">
        <v>23</v>
      </c>
      <c r="C15" s="13"/>
      <c r="D15" s="17">
        <v>1200000</v>
      </c>
      <c r="E15" s="9">
        <f t="shared" si="0"/>
        <v>95525000</v>
      </c>
      <c r="F15" s="10"/>
      <c r="G15" s="15"/>
    </row>
    <row r="16" spans="1:7" s="16" customFormat="1" ht="22.5" customHeight="1" x14ac:dyDescent="0.2">
      <c r="A16" s="11">
        <v>10</v>
      </c>
      <c r="B16" s="12" t="s">
        <v>24</v>
      </c>
      <c r="C16" s="19"/>
      <c r="D16" s="20">
        <v>10500000</v>
      </c>
      <c r="E16" s="9">
        <f t="shared" si="0"/>
        <v>85025000</v>
      </c>
      <c r="F16" s="10"/>
      <c r="G16" s="15"/>
    </row>
    <row r="17" spans="1:7" s="16" customFormat="1" ht="22.5" customHeight="1" x14ac:dyDescent="0.2">
      <c r="A17" s="11">
        <v>11</v>
      </c>
      <c r="B17" s="12" t="s">
        <v>25</v>
      </c>
      <c r="C17" s="19"/>
      <c r="D17" s="20">
        <v>850000</v>
      </c>
      <c r="E17" s="9">
        <f t="shared" si="0"/>
        <v>84175000</v>
      </c>
      <c r="F17" s="10"/>
      <c r="G17" s="15"/>
    </row>
    <row r="18" spans="1:7" s="3" customFormat="1" ht="31.5" x14ac:dyDescent="0.2">
      <c r="A18" s="11">
        <v>12</v>
      </c>
      <c r="B18" s="12" t="s">
        <v>26</v>
      </c>
      <c r="C18" s="19"/>
      <c r="D18" s="20">
        <f>280000+30000+100000</f>
        <v>410000</v>
      </c>
      <c r="E18" s="9">
        <f t="shared" si="0"/>
        <v>83765000</v>
      </c>
      <c r="F18" s="12" t="s">
        <v>45</v>
      </c>
      <c r="G18" s="2"/>
    </row>
    <row r="19" spans="1:7" s="3" customFormat="1" ht="23.25" customHeight="1" x14ac:dyDescent="0.2">
      <c r="A19" s="11">
        <v>13</v>
      </c>
      <c r="B19" s="12" t="s">
        <v>44</v>
      </c>
      <c r="C19" s="19"/>
      <c r="D19" s="20">
        <v>160000</v>
      </c>
      <c r="E19" s="9">
        <f t="shared" si="0"/>
        <v>83605000</v>
      </c>
      <c r="F19" s="10" t="s">
        <v>21</v>
      </c>
      <c r="G19" s="2"/>
    </row>
    <row r="20" spans="1:7" s="3" customFormat="1" ht="23.25" customHeight="1" x14ac:dyDescent="0.2">
      <c r="A20" s="11">
        <v>14</v>
      </c>
      <c r="B20" s="12" t="s">
        <v>27</v>
      </c>
      <c r="C20" s="19"/>
      <c r="D20" s="20">
        <v>9010000</v>
      </c>
      <c r="E20" s="9">
        <f t="shared" si="0"/>
        <v>74595000</v>
      </c>
      <c r="F20" s="12" t="s">
        <v>28</v>
      </c>
      <c r="G20" s="2"/>
    </row>
    <row r="21" spans="1:7" s="3" customFormat="1" ht="23.25" customHeight="1" x14ac:dyDescent="0.2">
      <c r="A21" s="11">
        <v>15</v>
      </c>
      <c r="B21" s="12" t="s">
        <v>29</v>
      </c>
      <c r="C21" s="19"/>
      <c r="D21" s="20">
        <v>28600000</v>
      </c>
      <c r="E21" s="9">
        <f t="shared" si="0"/>
        <v>45995000</v>
      </c>
      <c r="F21" s="12"/>
      <c r="G21" s="2"/>
    </row>
    <row r="22" spans="1:7" s="3" customFormat="1" ht="31.5" x14ac:dyDescent="0.2">
      <c r="A22" s="11">
        <v>16</v>
      </c>
      <c r="B22" s="12" t="s">
        <v>30</v>
      </c>
      <c r="C22" s="19"/>
      <c r="D22" s="20">
        <v>1750000</v>
      </c>
      <c r="E22" s="9">
        <f t="shared" si="0"/>
        <v>44245000</v>
      </c>
      <c r="F22" s="12"/>
      <c r="G22" s="2"/>
    </row>
    <row r="23" spans="1:7" s="3" customFormat="1" ht="23.25" customHeight="1" x14ac:dyDescent="0.2">
      <c r="A23" s="11">
        <v>17</v>
      </c>
      <c r="B23" s="12" t="s">
        <v>31</v>
      </c>
      <c r="C23" s="19"/>
      <c r="D23" s="20">
        <v>295000</v>
      </c>
      <c r="E23" s="9">
        <f t="shared" si="0"/>
        <v>43950000</v>
      </c>
      <c r="F23" s="12" t="s">
        <v>28</v>
      </c>
      <c r="G23" s="2"/>
    </row>
    <row r="24" spans="1:7" s="3" customFormat="1" ht="23.25" customHeight="1" x14ac:dyDescent="0.2">
      <c r="A24" s="11">
        <v>18</v>
      </c>
      <c r="B24" s="12" t="s">
        <v>27</v>
      </c>
      <c r="C24" s="19"/>
      <c r="D24" s="20">
        <v>108000</v>
      </c>
      <c r="E24" s="9">
        <f t="shared" si="0"/>
        <v>43842000</v>
      </c>
      <c r="F24" s="12" t="s">
        <v>28</v>
      </c>
      <c r="G24" s="2"/>
    </row>
    <row r="25" spans="1:7" s="3" customFormat="1" ht="23.25" customHeight="1" x14ac:dyDescent="0.2">
      <c r="A25" s="11">
        <v>19</v>
      </c>
      <c r="B25" s="12" t="s">
        <v>32</v>
      </c>
      <c r="C25" s="19"/>
      <c r="D25" s="20">
        <v>1500000</v>
      </c>
      <c r="E25" s="9">
        <f t="shared" si="0"/>
        <v>42342000</v>
      </c>
      <c r="F25" s="12"/>
      <c r="G25" s="2"/>
    </row>
    <row r="26" spans="1:7" s="3" customFormat="1" ht="33.75" customHeight="1" x14ac:dyDescent="0.2">
      <c r="A26" s="11">
        <v>20</v>
      </c>
      <c r="B26" s="12" t="s">
        <v>33</v>
      </c>
      <c r="C26" s="19"/>
      <c r="D26" s="20">
        <v>2018000</v>
      </c>
      <c r="E26" s="9">
        <f t="shared" si="0"/>
        <v>40324000</v>
      </c>
      <c r="F26" s="12" t="s">
        <v>34</v>
      </c>
      <c r="G26" s="2"/>
    </row>
    <row r="27" spans="1:7" s="3" customFormat="1" ht="31.5" x14ac:dyDescent="0.2">
      <c r="A27" s="11">
        <v>21</v>
      </c>
      <c r="B27" s="12" t="s">
        <v>35</v>
      </c>
      <c r="C27" s="19"/>
      <c r="D27" s="20">
        <v>1000000</v>
      </c>
      <c r="E27" s="9">
        <f t="shared" si="0"/>
        <v>39324000</v>
      </c>
      <c r="F27" s="12" t="s">
        <v>36</v>
      </c>
      <c r="G27" s="2"/>
    </row>
    <row r="28" spans="1:7" s="3" customFormat="1" ht="31.5" x14ac:dyDescent="0.2">
      <c r="A28" s="11">
        <v>22</v>
      </c>
      <c r="B28" s="12" t="s">
        <v>37</v>
      </c>
      <c r="C28" s="19"/>
      <c r="D28" s="20">
        <v>5000000</v>
      </c>
      <c r="E28" s="9">
        <f t="shared" si="0"/>
        <v>34324000</v>
      </c>
      <c r="F28" s="12" t="s">
        <v>46</v>
      </c>
      <c r="G28" s="2"/>
    </row>
    <row r="29" spans="1:7" s="3" customFormat="1" ht="23.25" customHeight="1" x14ac:dyDescent="0.2">
      <c r="A29" s="11">
        <v>23</v>
      </c>
      <c r="B29" s="12" t="s">
        <v>38</v>
      </c>
      <c r="C29" s="19"/>
      <c r="D29" s="20">
        <v>725000</v>
      </c>
      <c r="E29" s="9">
        <f t="shared" si="0"/>
        <v>33599000</v>
      </c>
      <c r="F29" s="12"/>
      <c r="G29" s="2"/>
    </row>
    <row r="30" spans="1:7" s="3" customFormat="1" ht="23.25" customHeight="1" x14ac:dyDescent="0.2">
      <c r="A30" s="11">
        <v>24</v>
      </c>
      <c r="B30" s="12" t="s">
        <v>39</v>
      </c>
      <c r="C30" s="19"/>
      <c r="D30" s="20">
        <v>2319000</v>
      </c>
      <c r="E30" s="9">
        <f t="shared" si="0"/>
        <v>31280000</v>
      </c>
      <c r="F30" s="12" t="s">
        <v>36</v>
      </c>
      <c r="G30" s="2"/>
    </row>
    <row r="31" spans="1:7" s="3" customFormat="1" ht="31.5" x14ac:dyDescent="0.2">
      <c r="A31" s="11">
        <v>25</v>
      </c>
      <c r="B31" s="12" t="s">
        <v>40</v>
      </c>
      <c r="C31" s="19"/>
      <c r="D31" s="20">
        <v>1500000</v>
      </c>
      <c r="E31" s="9">
        <f t="shared" si="0"/>
        <v>29780000</v>
      </c>
      <c r="F31" s="12" t="s">
        <v>36</v>
      </c>
      <c r="G31" s="2"/>
    </row>
    <row r="32" spans="1:7" s="3" customFormat="1" ht="40.5" customHeight="1" x14ac:dyDescent="0.2">
      <c r="A32" s="11">
        <v>26</v>
      </c>
      <c r="B32" s="12" t="s">
        <v>41</v>
      </c>
      <c r="C32" s="19"/>
      <c r="D32" s="20">
        <v>3573000</v>
      </c>
      <c r="E32" s="9">
        <f t="shared" si="0"/>
        <v>26207000</v>
      </c>
      <c r="F32" s="12" t="s">
        <v>28</v>
      </c>
      <c r="G32" s="2"/>
    </row>
    <row r="33" spans="1:7" s="3" customFormat="1" ht="23.25" customHeight="1" x14ac:dyDescent="0.2">
      <c r="A33" s="11">
        <v>27</v>
      </c>
      <c r="B33" s="12" t="s">
        <v>43</v>
      </c>
      <c r="C33" s="19"/>
      <c r="D33" s="20">
        <v>100000</v>
      </c>
      <c r="E33" s="9">
        <f t="shared" si="0"/>
        <v>26107000</v>
      </c>
      <c r="F33" s="12" t="s">
        <v>28</v>
      </c>
      <c r="G33" s="2"/>
    </row>
    <row r="34" spans="1:7" s="3" customFormat="1" ht="32.25" customHeight="1" x14ac:dyDescent="0.2">
      <c r="A34" s="21"/>
      <c r="B34" s="22" t="s">
        <v>42</v>
      </c>
      <c r="C34" s="23">
        <f>SUM(C4:C33)</f>
        <v>245000000</v>
      </c>
      <c r="D34" s="24">
        <f>SUM(D7:D33)</f>
        <v>218893000</v>
      </c>
      <c r="E34" s="25">
        <f>C34-D34</f>
        <v>26107000</v>
      </c>
      <c r="F34" s="26"/>
      <c r="G34" s="2"/>
    </row>
  </sheetData>
  <mergeCells count="6">
    <mergeCell ref="A1:F1"/>
    <mergeCell ref="A2:A3"/>
    <mergeCell ref="B2:B3"/>
    <mergeCell ref="C2:D2"/>
    <mergeCell ref="E2:E3"/>
    <mergeCell ref="F2:F3"/>
  </mergeCells>
  <pageMargins left="0.64" right="0.39" top="0.3" bottom="0.75" header="0.3" footer="0.3"/>
  <pageSetup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 PHÍ CHƯƠNG TRÌNH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hien</dc:creator>
  <cp:lastModifiedBy>saocodon</cp:lastModifiedBy>
  <dcterms:created xsi:type="dcterms:W3CDTF">2022-05-12T02:57:05Z</dcterms:created>
  <dcterms:modified xsi:type="dcterms:W3CDTF">2022-05-12T05:36:10Z</dcterms:modified>
</cp:coreProperties>
</file>