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OneDrive\Máy tính\"/>
    </mc:Choice>
  </mc:AlternateContent>
  <bookViews>
    <workbookView xWindow="0" yWindow="0" windowWidth="23040" windowHeight="9072"/>
  </bookViews>
  <sheets>
    <sheet name="T0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K15" i="1"/>
  <c r="G42" i="1"/>
  <c r="K14" i="1"/>
  <c r="K13" i="1"/>
  <c r="K12" i="1"/>
  <c r="K11" i="1"/>
  <c r="G16" i="1"/>
  <c r="G17" i="1"/>
  <c r="G18" i="1"/>
  <c r="G19" i="1"/>
  <c r="G20" i="1"/>
  <c r="G21" i="1"/>
  <c r="G23" i="1"/>
  <c r="G24" i="1"/>
  <c r="G25" i="1"/>
  <c r="G26" i="1"/>
  <c r="G28" i="1"/>
  <c r="G30" i="1"/>
  <c r="G31" i="1"/>
  <c r="G32" i="1"/>
  <c r="G33" i="1"/>
  <c r="G35" i="1"/>
  <c r="G36" i="1"/>
  <c r="G37" i="1"/>
  <c r="G38" i="1"/>
  <c r="G39" i="1"/>
  <c r="G41" i="1"/>
  <c r="G43" i="1"/>
  <c r="G44" i="1"/>
  <c r="G45" i="1"/>
  <c r="G47" i="1"/>
  <c r="G10" i="1"/>
  <c r="G11" i="1"/>
  <c r="G8" i="1"/>
  <c r="F48" i="1" l="1"/>
  <c r="E48" i="1"/>
  <c r="G14" i="1"/>
  <c r="G13" i="1"/>
  <c r="G9" i="1"/>
  <c r="E49" i="1" l="1"/>
  <c r="G48" i="1"/>
  <c r="H48" i="1" l="1"/>
</calcChain>
</file>

<file path=xl/sharedStrings.xml><?xml version="1.0" encoding="utf-8"?>
<sst xmlns="http://schemas.openxmlformats.org/spreadsheetml/2006/main" count="69" uniqueCount="45">
  <si>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</si>
  <si>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</si>
  <si>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</si>
  <si>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</si>
  <si>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</si>
  <si>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</si>
  <si>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</si>
  <si>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</si>
  <si>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</si>
  <si>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</si>
  <si>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Bình ga</t>
  </si>
  <si>
    <t>Nước mắm</t>
  </si>
  <si>
    <t>Tồn tháng 05/2021</t>
  </si>
  <si>
    <t>Thịt heo</t>
  </si>
  <si>
    <t>Cà rốt</t>
  </si>
  <si>
    <t>Bí đỏ</t>
  </si>
  <si>
    <t>Hành lá</t>
  </si>
  <si>
    <t>bột ngọt</t>
  </si>
  <si>
    <t>muối</t>
  </si>
  <si>
    <t>dầu ăn</t>
  </si>
  <si>
    <t>Bao tay</t>
  </si>
  <si>
    <t>Khâu trang</t>
  </si>
  <si>
    <t xml:space="preserve">rau </t>
  </si>
  <si>
    <t>cồn rửa tay</t>
  </si>
  <si>
    <t>xe chở cháo</t>
  </si>
  <si>
    <t>MTQ ủng hộ KTX qua Quỹ NTCM</t>
  </si>
  <si>
    <t>Tuần 1 (01/05)</t>
  </si>
  <si>
    <t>Chị Le Thi Phuong</t>
  </si>
  <si>
    <t>15/05/2022</t>
  </si>
  <si>
    <t>Chị To Hien Trinh</t>
  </si>
  <si>
    <t>23/05/2022</t>
  </si>
  <si>
    <t>BÁO CÁO THU CHI NỒI CHÁO HÀ TĨNH THÁNG 05/2022</t>
  </si>
  <si>
    <t>Sửa xe đẩy cháo</t>
  </si>
  <si>
    <t>Tuần 2 (08/05)</t>
  </si>
  <si>
    <t>Tuần 3 (15/05)</t>
  </si>
  <si>
    <t>Tuần 4 (22/05)</t>
  </si>
  <si>
    <t>Tuần 5 (29/05)</t>
  </si>
  <si>
    <t>Tổng tháng 05/2022</t>
  </si>
  <si>
    <t>Tồn cuối tháng 05/2022</t>
  </si>
  <si>
    <t>T1: 01/05</t>
  </si>
  <si>
    <t>T2: 08/05</t>
  </si>
  <si>
    <t>T3: 15/05</t>
  </si>
  <si>
    <t>T4: 22/05</t>
  </si>
  <si>
    <t>T5: 29/05</t>
  </si>
  <si>
    <t>22/02/2022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</si>
</sst>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(* #,##0_);_(* \(#,##0\);_(* &quot;-&quot;??_);_(@_)"/>
    <numFmt numFmtId="167" formatCode="[$-101042A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163"/>
    </font>
  </fonts>
  <fills count="12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2" fillId="0" borderId="0"/>
    <xf numFmtId="165" fontId="5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40">
    <xf numFmtId="0" fontId="0" fillId="0" borderId="0" xfId="0"/>
    <xf numFmtId="164" fontId="4" fillId="0" borderId="4" xfId="1" applyNumberFormat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3" fontId="4" fillId="0" borderId="4" xfId="1" applyNumberFormat="1" applyFont="1" applyBorder="1" applyAlignment="1">
      <alignment horizontal="center" vertical="center"/>
    </xf>
    <xf numFmtId="166" fontId="4" fillId="0" borderId="4" xfId="2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167" fontId="4" fillId="3" borderId="4" xfId="1" applyNumberFormat="1" applyFont="1" applyFill="1" applyBorder="1" applyAlignment="1">
      <alignment horizontal="center" vertical="center"/>
    </xf>
    <xf numFmtId="3" fontId="4" fillId="3" borderId="4" xfId="1" applyNumberFormat="1" applyFont="1" applyFill="1" applyBorder="1" applyAlignment="1">
      <alignment horizontal="center" vertical="center"/>
    </xf>
    <xf numFmtId="166" fontId="4" fillId="4" borderId="4" xfId="2" applyNumberFormat="1" applyFont="1" applyFill="1" applyBorder="1" applyAlignment="1">
      <alignment vertical="center"/>
    </xf>
    <xf numFmtId="164" fontId="4" fillId="5" borderId="4" xfId="1" quotePrefix="1" applyNumberFormat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3" fontId="6" fillId="0" borderId="4" xfId="1" applyNumberFormat="1" applyFont="1" applyBorder="1" applyAlignment="1">
      <alignment horizontal="center" vertical="center"/>
    </xf>
    <xf numFmtId="166" fontId="7" fillId="6" borderId="4" xfId="2" applyNumberFormat="1" applyFont="1" applyFill="1" applyBorder="1" applyAlignment="1">
      <alignment horizontal="center" vertical="center"/>
    </xf>
    <xf numFmtId="166" fontId="4" fillId="0" borderId="4" xfId="2" applyNumberFormat="1" applyFont="1" applyBorder="1" applyAlignment="1">
      <alignment vertical="center"/>
    </xf>
    <xf numFmtId="164" fontId="4" fillId="7" borderId="4" xfId="1" quotePrefix="1" applyNumberFormat="1" applyFont="1" applyFill="1" applyBorder="1" applyAlignment="1">
      <alignment horizontal="center" vertical="center"/>
    </xf>
    <xf numFmtId="164" fontId="4" fillId="8" borderId="4" xfId="1" quotePrefix="1" applyNumberFormat="1" applyFont="1" applyFill="1" applyBorder="1" applyAlignment="1">
      <alignment horizontal="center" vertical="center"/>
    </xf>
    <xf numFmtId="164" fontId="4" fillId="6" borderId="4" xfId="1" quotePrefix="1" applyNumberFormat="1" applyFont="1" applyFill="1" applyBorder="1" applyAlignment="1">
      <alignment horizontal="center" vertical="center"/>
    </xf>
    <xf numFmtId="0" fontId="1" fillId="9" borderId="4" xfId="0" applyFont="1" applyFill="1" applyBorder="1"/>
    <xf numFmtId="166" fontId="1" fillId="9" borderId="4" xfId="0" applyNumberFormat="1" applyFont="1" applyFill="1" applyBorder="1"/>
    <xf numFmtId="164" fontId="4" fillId="4" borderId="4" xfId="1" applyNumberFormat="1" applyFont="1" applyFill="1" applyBorder="1" applyAlignment="1">
      <alignment horizontal="center" vertical="center"/>
    </xf>
    <xf numFmtId="164" fontId="4" fillId="4" borderId="2" xfId="1" applyNumberFormat="1" applyFont="1" applyFill="1" applyBorder="1" applyAlignment="1">
      <alignment horizontal="center" vertical="center"/>
    </xf>
    <xf numFmtId="3" fontId="4" fillId="4" borderId="2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0" fontId="1" fillId="9" borderId="0" xfId="0" applyFont="1" applyFill="1" applyBorder="1"/>
    <xf numFmtId="166" fontId="1" fillId="9" borderId="0" xfId="0" applyNumberFormat="1" applyFont="1" applyFill="1" applyBorder="1"/>
    <xf numFmtId="0" fontId="9" fillId="0" borderId="4" xfId="0" applyFont="1" applyBorder="1"/>
    <xf numFmtId="0" fontId="5" fillId="0" borderId="4" xfId="0" applyFont="1" applyBorder="1"/>
    <xf numFmtId="166" fontId="5" fillId="0" borderId="4" xfId="3" applyNumberFormat="1" applyFont="1" applyBorder="1"/>
    <xf numFmtId="164" fontId="3" fillId="2" borderId="1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center" vertical="center"/>
    </xf>
    <xf numFmtId="166" fontId="4" fillId="10" borderId="5" xfId="2" applyNumberFormat="1" applyFont="1" applyFill="1" applyBorder="1" applyAlignment="1">
      <alignment horizontal="center" vertical="center"/>
    </xf>
    <xf numFmtId="166" fontId="4" fillId="10" borderId="6" xfId="2" applyNumberFormat="1" applyFont="1" applyFill="1" applyBorder="1" applyAlignment="1">
      <alignment horizontal="center" vertical="center"/>
    </xf>
    <xf numFmtId="166" fontId="4" fillId="7" borderId="5" xfId="2" applyNumberFormat="1" applyFont="1" applyFill="1" applyBorder="1" applyAlignment="1">
      <alignment horizontal="center" vertical="center"/>
    </xf>
    <xf numFmtId="166" fontId="4" fillId="7" borderId="6" xfId="2" applyNumberFormat="1" applyFont="1" applyFill="1" applyBorder="1" applyAlignment="1">
      <alignment horizontal="center" vertical="center"/>
    </xf>
    <xf numFmtId="164" fontId="4" fillId="4" borderId="1" xfId="1" applyNumberFormat="1" applyFont="1" applyFill="1" applyBorder="1" applyAlignment="1">
      <alignment horizontal="center" vertical="center"/>
    </xf>
    <xf numFmtId="164" fontId="4" fillId="4" borderId="3" xfId="1" applyNumberFormat="1" applyFont="1" applyFill="1" applyBorder="1" applyAlignment="1">
      <alignment horizontal="center" vertical="center"/>
    </xf>
    <xf numFmtId="166" fontId="4" fillId="11" borderId="1" xfId="2" applyNumberFormat="1" applyFont="1" applyFill="1" applyBorder="1" applyAlignment="1">
      <alignment vertical="center"/>
    </xf>
    <xf numFmtId="166" fontId="4" fillId="11" borderId="3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topLeftCell="A31" workbookViewId="0">
      <selection activeCell="F6" sqref="F6"/>
    </sheetView>
  </sheetViews>
  <sheetFormatPr defaultRowHeight="14.4" x14ac:dyDescent="0.3"/>
  <cols>
    <col min="1" max="1" width="20" customWidth="1"/>
    <col min="2" max="2" width="30.88671875" customWidth="1"/>
    <col min="3" max="3" width="11.6640625" style="22" customWidth="1"/>
    <col min="4" max="4" width="14.5546875" style="23" customWidth="1"/>
    <col min="5" max="6" width="15" customWidth="1"/>
    <col min="7" max="7" width="15.33203125" customWidth="1"/>
    <col min="8" max="8" width="18" customWidth="1"/>
    <col min="11" max="11" width="11.6640625" customWidth="1"/>
  </cols>
  <sheetData>
    <row r="1" spans="1:11" ht="17.399999999999999" x14ac:dyDescent="0.3">
      <c r="A1" s="29" t="s">
        <v>31</v>
      </c>
      <c r="B1" s="30"/>
      <c r="C1" s="30"/>
      <c r="D1" s="30"/>
      <c r="E1" s="30"/>
      <c r="F1" s="30"/>
      <c r="G1" s="30"/>
      <c r="H1" s="31"/>
    </row>
    <row r="2" spans="1:11" ht="15.6" x14ac:dyDescent="0.3">
      <c r="A2" s="1" t="s">
        <v>0</v>
      </c>
      <c r="B2" s="2" t="s">
        <v>1</v>
      </c>
      <c r="C2" s="2" t="s">
        <v>2</v>
      </c>
      <c r="D2" s="3" t="s">
        <v>3</v>
      </c>
      <c r="E2" s="4" t="s">
        <v>4</v>
      </c>
      <c r="F2" s="4"/>
      <c r="G2" s="4" t="s">
        <v>5</v>
      </c>
      <c r="H2" s="5" t="s">
        <v>6</v>
      </c>
    </row>
    <row r="3" spans="1:11" ht="15.6" x14ac:dyDescent="0.3">
      <c r="A3" s="1"/>
      <c r="B3" s="2"/>
      <c r="C3" s="2"/>
      <c r="D3" s="3"/>
      <c r="E3" s="4" t="s">
        <v>7</v>
      </c>
      <c r="F3" s="4" t="s">
        <v>8</v>
      </c>
      <c r="G3" s="4"/>
      <c r="H3" s="5"/>
    </row>
    <row r="4" spans="1:11" ht="15.6" x14ac:dyDescent="0.3">
      <c r="A4" s="6" t="s">
        <v>12</v>
      </c>
      <c r="B4" s="6"/>
      <c r="C4" s="6"/>
      <c r="D4" s="7"/>
      <c r="E4" s="6"/>
      <c r="F4" s="6"/>
      <c r="G4" s="6"/>
      <c r="H4" s="8">
        <v>8738700</v>
      </c>
    </row>
    <row r="5" spans="1:11" ht="15.6" x14ac:dyDescent="0.3">
      <c r="A5" s="9" t="s">
        <v>44</v>
      </c>
      <c r="B5" s="26" t="s">
        <v>25</v>
      </c>
      <c r="C5" s="10"/>
      <c r="D5" s="11"/>
      <c r="E5" s="12"/>
      <c r="F5" s="12">
        <v>400000</v>
      </c>
      <c r="G5" s="12"/>
      <c r="H5" s="13">
        <f>H4+E5+F5-G5</f>
        <v>9138700</v>
      </c>
    </row>
    <row r="6" spans="1:11" ht="15.6" x14ac:dyDescent="0.3">
      <c r="A6" s="9" t="s">
        <v>28</v>
      </c>
      <c r="B6" s="26" t="s">
        <v>27</v>
      </c>
      <c r="C6" s="10"/>
      <c r="D6" s="11"/>
      <c r="E6" s="12"/>
      <c r="F6" s="12">
        <v>200000</v>
      </c>
      <c r="G6" s="12"/>
      <c r="H6" s="13">
        <f t="shared" ref="H6:H47" si="0">H5+E6+F6-G6</f>
        <v>9338700</v>
      </c>
    </row>
    <row r="7" spans="1:11" ht="15.6" x14ac:dyDescent="0.3">
      <c r="A7" s="9" t="s">
        <v>30</v>
      </c>
      <c r="B7" s="26" t="s">
        <v>29</v>
      </c>
      <c r="C7" s="10"/>
      <c r="D7" s="11"/>
      <c r="E7" s="12"/>
      <c r="F7" s="12">
        <v>1000000</v>
      </c>
      <c r="G7" s="12"/>
      <c r="H7" s="13">
        <f t="shared" si="0"/>
        <v>10338700</v>
      </c>
    </row>
    <row r="8" spans="1:11" ht="15.6" x14ac:dyDescent="0.3">
      <c r="A8" s="14" t="s">
        <v>26</v>
      </c>
      <c r="B8" s="27" t="s">
        <v>13</v>
      </c>
      <c r="C8" s="27">
        <v>6</v>
      </c>
      <c r="D8" s="28">
        <v>120000</v>
      </c>
      <c r="E8" s="12"/>
      <c r="F8" s="12"/>
      <c r="G8" s="12">
        <f>C8*D8</f>
        <v>720000</v>
      </c>
      <c r="H8" s="13">
        <f t="shared" si="0"/>
        <v>9618700</v>
      </c>
    </row>
    <row r="9" spans="1:11" ht="15.6" x14ac:dyDescent="0.3">
      <c r="A9" s="15"/>
      <c r="B9" s="27" t="s">
        <v>9</v>
      </c>
      <c r="C9" s="27"/>
      <c r="D9" s="28"/>
      <c r="E9" s="12"/>
      <c r="F9" s="12"/>
      <c r="G9" s="12">
        <f t="shared" ref="G9:G47" si="1">C9*D9</f>
        <v>0</v>
      </c>
      <c r="H9" s="13">
        <f t="shared" si="0"/>
        <v>9618700</v>
      </c>
    </row>
    <row r="10" spans="1:11" ht="15.6" x14ac:dyDescent="0.3">
      <c r="A10" s="16"/>
      <c r="B10" s="27" t="s">
        <v>14</v>
      </c>
      <c r="C10" s="27">
        <v>2</v>
      </c>
      <c r="D10" s="28">
        <v>25000</v>
      </c>
      <c r="E10" s="12"/>
      <c r="F10" s="12"/>
      <c r="G10" s="12">
        <f>C10*D10</f>
        <v>50000</v>
      </c>
      <c r="H10" s="13">
        <f t="shared" si="0"/>
        <v>9568700</v>
      </c>
    </row>
    <row r="11" spans="1:11" ht="15.6" x14ac:dyDescent="0.3">
      <c r="A11" s="16"/>
      <c r="B11" s="27" t="s">
        <v>15</v>
      </c>
      <c r="C11" s="27">
        <v>4</v>
      </c>
      <c r="D11" s="28">
        <v>15000</v>
      </c>
      <c r="E11" s="12"/>
      <c r="F11" s="12"/>
      <c r="G11" s="12">
        <f>C11*D11</f>
        <v>60000</v>
      </c>
      <c r="H11" s="13">
        <f t="shared" si="0"/>
        <v>9508700</v>
      </c>
      <c r="J11" s="17" t="s">
        <v>39</v>
      </c>
      <c r="K11" s="18">
        <f>SUM(G8:G22)</f>
        <v>1769000</v>
      </c>
    </row>
    <row r="12" spans="1:11" ht="15.6" x14ac:dyDescent="0.3">
      <c r="A12" s="16"/>
      <c r="B12" s="27" t="s">
        <v>16</v>
      </c>
      <c r="C12" s="27"/>
      <c r="D12" s="28">
        <v>30000</v>
      </c>
      <c r="E12" s="12"/>
      <c r="F12" s="12"/>
      <c r="G12" s="12">
        <v>30000</v>
      </c>
      <c r="H12" s="13">
        <f t="shared" si="0"/>
        <v>9478700</v>
      </c>
      <c r="J12" s="17" t="s">
        <v>40</v>
      </c>
      <c r="K12" s="18">
        <f>SUM(G23:G29)</f>
        <v>1164000</v>
      </c>
    </row>
    <row r="13" spans="1:11" ht="15.6" x14ac:dyDescent="0.3">
      <c r="A13" s="16"/>
      <c r="B13" s="27" t="s">
        <v>11</v>
      </c>
      <c r="C13" s="27">
        <v>1</v>
      </c>
      <c r="D13" s="28">
        <v>20000</v>
      </c>
      <c r="E13" s="12"/>
      <c r="F13" s="12"/>
      <c r="G13" s="12">
        <f t="shared" si="1"/>
        <v>20000</v>
      </c>
      <c r="H13" s="13">
        <f t="shared" si="0"/>
        <v>9458700</v>
      </c>
      <c r="J13" s="17" t="s">
        <v>41</v>
      </c>
      <c r="K13" s="18">
        <f>SUM(G30:G35)</f>
        <v>848000</v>
      </c>
    </row>
    <row r="14" spans="1:11" ht="15.6" x14ac:dyDescent="0.3">
      <c r="A14" s="16"/>
      <c r="B14" s="27" t="s">
        <v>17</v>
      </c>
      <c r="C14" s="27">
        <v>1</v>
      </c>
      <c r="D14" s="28">
        <v>32000</v>
      </c>
      <c r="E14" s="12"/>
      <c r="F14" s="12"/>
      <c r="G14" s="12">
        <f t="shared" si="1"/>
        <v>32000</v>
      </c>
      <c r="H14" s="13">
        <f t="shared" si="0"/>
        <v>9426700</v>
      </c>
      <c r="J14" s="17" t="s">
        <v>42</v>
      </c>
      <c r="K14" s="18">
        <f>SUM(G36:G41)</f>
        <v>878000</v>
      </c>
    </row>
    <row r="15" spans="1:11" ht="15.6" x14ac:dyDescent="0.3">
      <c r="A15" s="16"/>
      <c r="B15" s="27" t="s">
        <v>18</v>
      </c>
      <c r="C15" s="27"/>
      <c r="D15" s="28">
        <v>10000</v>
      </c>
      <c r="E15" s="12"/>
      <c r="F15" s="12"/>
      <c r="G15" s="12">
        <v>10000</v>
      </c>
      <c r="H15" s="13">
        <f t="shared" si="0"/>
        <v>9416700</v>
      </c>
      <c r="J15" s="17" t="s">
        <v>43</v>
      </c>
      <c r="K15" s="18">
        <f>SUM(G42:G47)</f>
        <v>868000</v>
      </c>
    </row>
    <row r="16" spans="1:11" ht="15.6" x14ac:dyDescent="0.3">
      <c r="A16" s="16"/>
      <c r="B16" s="27" t="s">
        <v>19</v>
      </c>
      <c r="C16" s="27">
        <v>1</v>
      </c>
      <c r="D16" s="28">
        <v>52000</v>
      </c>
      <c r="E16" s="12"/>
      <c r="F16" s="12"/>
      <c r="G16" s="12">
        <f t="shared" si="1"/>
        <v>52000</v>
      </c>
      <c r="H16" s="13">
        <f t="shared" si="0"/>
        <v>9364700</v>
      </c>
      <c r="J16" s="24"/>
      <c r="K16" s="25"/>
    </row>
    <row r="17" spans="1:11" ht="15.6" x14ac:dyDescent="0.3">
      <c r="A17" s="16"/>
      <c r="B17" s="27" t="s">
        <v>10</v>
      </c>
      <c r="C17" s="27">
        <v>1</v>
      </c>
      <c r="D17" s="28">
        <v>500000</v>
      </c>
      <c r="E17" s="12"/>
      <c r="F17" s="12"/>
      <c r="G17" s="12">
        <f t="shared" si="1"/>
        <v>500000</v>
      </c>
      <c r="H17" s="13">
        <f t="shared" si="0"/>
        <v>8864700</v>
      </c>
      <c r="J17" s="24"/>
      <c r="K17" s="25"/>
    </row>
    <row r="18" spans="1:11" ht="15.6" x14ac:dyDescent="0.3">
      <c r="A18" s="16"/>
      <c r="B18" s="27" t="s">
        <v>20</v>
      </c>
      <c r="C18" s="27">
        <v>2</v>
      </c>
      <c r="D18" s="28">
        <v>10000</v>
      </c>
      <c r="E18" s="12"/>
      <c r="F18" s="12"/>
      <c r="G18" s="12">
        <f t="shared" si="1"/>
        <v>20000</v>
      </c>
      <c r="H18" s="13">
        <f t="shared" si="0"/>
        <v>8844700</v>
      </c>
      <c r="J18" s="24"/>
      <c r="K18" s="25"/>
    </row>
    <row r="19" spans="1:11" ht="15.6" x14ac:dyDescent="0.3">
      <c r="A19" s="16"/>
      <c r="B19" s="27" t="s">
        <v>21</v>
      </c>
      <c r="C19" s="27">
        <v>2</v>
      </c>
      <c r="D19" s="28">
        <v>30000</v>
      </c>
      <c r="E19" s="12"/>
      <c r="F19" s="12"/>
      <c r="G19" s="12">
        <f t="shared" si="1"/>
        <v>60000</v>
      </c>
      <c r="H19" s="13">
        <f t="shared" si="0"/>
        <v>8784700</v>
      </c>
      <c r="J19" s="24"/>
      <c r="K19" s="25"/>
    </row>
    <row r="20" spans="1:11" ht="15.6" x14ac:dyDescent="0.3">
      <c r="A20" s="16"/>
      <c r="B20" s="27" t="s">
        <v>22</v>
      </c>
      <c r="C20" s="27">
        <v>2</v>
      </c>
      <c r="D20" s="28">
        <v>25000</v>
      </c>
      <c r="E20" s="12"/>
      <c r="F20" s="12"/>
      <c r="G20" s="12">
        <f t="shared" si="1"/>
        <v>50000</v>
      </c>
      <c r="H20" s="13">
        <f t="shared" si="0"/>
        <v>8734700</v>
      </c>
      <c r="J20" s="24"/>
      <c r="K20" s="25"/>
    </row>
    <row r="21" spans="1:11" ht="15.6" x14ac:dyDescent="0.3">
      <c r="A21" s="16"/>
      <c r="B21" s="27" t="s">
        <v>23</v>
      </c>
      <c r="C21" s="27">
        <v>1</v>
      </c>
      <c r="D21" s="28">
        <v>65000</v>
      </c>
      <c r="E21" s="12"/>
      <c r="F21" s="12"/>
      <c r="G21" s="12">
        <f t="shared" si="1"/>
        <v>65000</v>
      </c>
      <c r="H21" s="13">
        <f t="shared" si="0"/>
        <v>8669700</v>
      </c>
      <c r="J21" s="24"/>
      <c r="K21" s="25"/>
    </row>
    <row r="22" spans="1:11" ht="15.6" x14ac:dyDescent="0.3">
      <c r="A22" s="16"/>
      <c r="B22" s="27" t="s">
        <v>24</v>
      </c>
      <c r="C22" s="27"/>
      <c r="D22" s="28">
        <v>100000</v>
      </c>
      <c r="E22" s="12"/>
      <c r="F22" s="12"/>
      <c r="G22" s="12">
        <v>100000</v>
      </c>
      <c r="H22" s="13">
        <f t="shared" si="0"/>
        <v>8569700</v>
      </c>
      <c r="J22" s="24"/>
      <c r="K22" s="25"/>
    </row>
    <row r="23" spans="1:11" ht="15.6" x14ac:dyDescent="0.3">
      <c r="A23" s="14" t="s">
        <v>33</v>
      </c>
      <c r="B23" s="27" t="s">
        <v>13</v>
      </c>
      <c r="C23" s="27">
        <v>6</v>
      </c>
      <c r="D23" s="28">
        <v>120000</v>
      </c>
      <c r="E23" s="12"/>
      <c r="F23" s="12"/>
      <c r="G23" s="12">
        <f t="shared" si="1"/>
        <v>720000</v>
      </c>
      <c r="H23" s="13">
        <f t="shared" si="0"/>
        <v>7849700</v>
      </c>
      <c r="J23" s="24"/>
      <c r="K23" s="25"/>
    </row>
    <row r="24" spans="1:11" ht="15.6" x14ac:dyDescent="0.3">
      <c r="A24" s="16"/>
      <c r="B24" s="27" t="s">
        <v>9</v>
      </c>
      <c r="C24" s="27"/>
      <c r="D24" s="28"/>
      <c r="E24" s="12"/>
      <c r="F24" s="12"/>
      <c r="G24" s="12">
        <f t="shared" si="1"/>
        <v>0</v>
      </c>
      <c r="H24" s="13">
        <f t="shared" si="0"/>
        <v>7849700</v>
      </c>
      <c r="J24" s="24"/>
      <c r="K24" s="25"/>
    </row>
    <row r="25" spans="1:11" ht="15.6" x14ac:dyDescent="0.3">
      <c r="A25" s="16"/>
      <c r="B25" s="27" t="s">
        <v>14</v>
      </c>
      <c r="C25" s="27">
        <v>2</v>
      </c>
      <c r="D25" s="28">
        <v>15000</v>
      </c>
      <c r="E25" s="12"/>
      <c r="F25" s="12"/>
      <c r="G25" s="12">
        <f t="shared" si="1"/>
        <v>30000</v>
      </c>
      <c r="H25" s="13">
        <f t="shared" si="0"/>
        <v>7819700</v>
      </c>
      <c r="J25" s="24"/>
      <c r="K25" s="25"/>
    </row>
    <row r="26" spans="1:11" ht="15.6" x14ac:dyDescent="0.3">
      <c r="A26" s="16"/>
      <c r="B26" s="27" t="s">
        <v>15</v>
      </c>
      <c r="C26" s="27">
        <v>4</v>
      </c>
      <c r="D26" s="28">
        <v>15000</v>
      </c>
      <c r="E26" s="12"/>
      <c r="F26" s="12"/>
      <c r="G26" s="12">
        <f t="shared" si="1"/>
        <v>60000</v>
      </c>
      <c r="H26" s="13">
        <f t="shared" si="0"/>
        <v>7759700</v>
      </c>
      <c r="J26" s="24"/>
      <c r="K26" s="25"/>
    </row>
    <row r="27" spans="1:11" ht="15.6" x14ac:dyDescent="0.3">
      <c r="A27" s="16"/>
      <c r="B27" s="27" t="s">
        <v>16</v>
      </c>
      <c r="C27" s="27"/>
      <c r="D27" s="28">
        <v>30000</v>
      </c>
      <c r="E27" s="12"/>
      <c r="F27" s="12"/>
      <c r="G27" s="12">
        <v>30000</v>
      </c>
      <c r="H27" s="13">
        <f t="shared" si="0"/>
        <v>7729700</v>
      </c>
      <c r="J27" s="24"/>
      <c r="K27" s="25"/>
    </row>
    <row r="28" spans="1:11" ht="15.6" x14ac:dyDescent="0.3">
      <c r="A28" s="16"/>
      <c r="B28" s="27" t="s">
        <v>22</v>
      </c>
      <c r="C28" s="27">
        <v>2</v>
      </c>
      <c r="D28" s="28">
        <v>12000</v>
      </c>
      <c r="E28" s="12"/>
      <c r="F28" s="12"/>
      <c r="G28" s="12">
        <f t="shared" si="1"/>
        <v>24000</v>
      </c>
      <c r="H28" s="13">
        <f t="shared" si="0"/>
        <v>7705700</v>
      </c>
      <c r="J28" s="24"/>
      <c r="K28" s="25"/>
    </row>
    <row r="29" spans="1:11" ht="15.6" x14ac:dyDescent="0.3">
      <c r="A29" s="16"/>
      <c r="B29" s="27" t="s">
        <v>32</v>
      </c>
      <c r="C29" s="27"/>
      <c r="D29" s="28">
        <v>300000</v>
      </c>
      <c r="E29" s="12"/>
      <c r="F29" s="12"/>
      <c r="G29" s="12">
        <v>300000</v>
      </c>
      <c r="H29" s="13">
        <f t="shared" si="0"/>
        <v>7405700</v>
      </c>
      <c r="J29" s="24"/>
      <c r="K29" s="25"/>
    </row>
    <row r="30" spans="1:11" ht="15.6" x14ac:dyDescent="0.3">
      <c r="A30" s="14" t="s">
        <v>34</v>
      </c>
      <c r="B30" s="27" t="s">
        <v>13</v>
      </c>
      <c r="C30" s="27">
        <v>6</v>
      </c>
      <c r="D30" s="28">
        <v>120000</v>
      </c>
      <c r="E30" s="12"/>
      <c r="F30" s="12"/>
      <c r="G30" s="12">
        <f t="shared" si="1"/>
        <v>720000</v>
      </c>
      <c r="H30" s="13">
        <f t="shared" si="0"/>
        <v>6685700</v>
      </c>
      <c r="J30" s="24"/>
      <c r="K30" s="25"/>
    </row>
    <row r="31" spans="1:11" ht="15.6" x14ac:dyDescent="0.3">
      <c r="A31" s="16"/>
      <c r="B31" s="27" t="s">
        <v>9</v>
      </c>
      <c r="C31" s="27"/>
      <c r="D31" s="28"/>
      <c r="E31" s="12"/>
      <c r="F31" s="12"/>
      <c r="G31" s="12">
        <f t="shared" si="1"/>
        <v>0</v>
      </c>
      <c r="H31" s="13">
        <f t="shared" si="0"/>
        <v>6685700</v>
      </c>
      <c r="J31" s="24"/>
      <c r="K31" s="25"/>
    </row>
    <row r="32" spans="1:11" ht="15.6" x14ac:dyDescent="0.3">
      <c r="A32" s="16"/>
      <c r="B32" s="27" t="s">
        <v>14</v>
      </c>
      <c r="C32" s="27">
        <v>2</v>
      </c>
      <c r="D32" s="28">
        <v>15000</v>
      </c>
      <c r="E32" s="12"/>
      <c r="F32" s="12"/>
      <c r="G32" s="12">
        <f t="shared" si="1"/>
        <v>30000</v>
      </c>
      <c r="H32" s="13">
        <f t="shared" si="0"/>
        <v>6655700</v>
      </c>
      <c r="J32" s="24"/>
      <c r="K32" s="25"/>
    </row>
    <row r="33" spans="1:11" ht="15.6" x14ac:dyDescent="0.3">
      <c r="A33" s="16"/>
      <c r="B33" s="27" t="s">
        <v>15</v>
      </c>
      <c r="C33" s="27">
        <v>4</v>
      </c>
      <c r="D33" s="28">
        <v>12000</v>
      </c>
      <c r="E33" s="12"/>
      <c r="F33" s="12"/>
      <c r="G33" s="12">
        <f t="shared" si="1"/>
        <v>48000</v>
      </c>
      <c r="H33" s="13">
        <f t="shared" si="0"/>
        <v>6607700</v>
      </c>
      <c r="J33" s="24"/>
      <c r="K33" s="25"/>
    </row>
    <row r="34" spans="1:11" ht="15.6" x14ac:dyDescent="0.3">
      <c r="A34" s="16"/>
      <c r="B34" s="27" t="s">
        <v>16</v>
      </c>
      <c r="C34" s="27"/>
      <c r="D34" s="28"/>
      <c r="E34" s="12"/>
      <c r="F34" s="12"/>
      <c r="G34" s="12">
        <v>30000</v>
      </c>
      <c r="H34" s="13">
        <f t="shared" si="0"/>
        <v>6577700</v>
      </c>
      <c r="J34" s="24"/>
      <c r="K34" s="25"/>
    </row>
    <row r="35" spans="1:11" ht="15.6" x14ac:dyDescent="0.3">
      <c r="A35" s="16"/>
      <c r="B35" s="27" t="s">
        <v>22</v>
      </c>
      <c r="C35" s="27">
        <v>2</v>
      </c>
      <c r="D35" s="28">
        <v>10000</v>
      </c>
      <c r="E35" s="12"/>
      <c r="F35" s="12"/>
      <c r="G35" s="12">
        <f t="shared" si="1"/>
        <v>20000</v>
      </c>
      <c r="H35" s="13">
        <f t="shared" si="0"/>
        <v>6557700</v>
      </c>
      <c r="J35" s="24"/>
      <c r="K35" s="25"/>
    </row>
    <row r="36" spans="1:11" ht="15.6" x14ac:dyDescent="0.3">
      <c r="A36" s="14" t="s">
        <v>35</v>
      </c>
      <c r="B36" s="27" t="s">
        <v>13</v>
      </c>
      <c r="C36" s="27">
        <v>6</v>
      </c>
      <c r="D36" s="28">
        <v>120000</v>
      </c>
      <c r="E36" s="12"/>
      <c r="F36" s="12"/>
      <c r="G36" s="12">
        <f t="shared" si="1"/>
        <v>720000</v>
      </c>
      <c r="H36" s="13">
        <f t="shared" si="0"/>
        <v>5837700</v>
      </c>
      <c r="J36" s="24"/>
      <c r="K36" s="25"/>
    </row>
    <row r="37" spans="1:11" ht="15.6" x14ac:dyDescent="0.3">
      <c r="A37" s="16"/>
      <c r="B37" s="27" t="s">
        <v>9</v>
      </c>
      <c r="C37" s="27"/>
      <c r="D37" s="28"/>
      <c r="E37" s="12"/>
      <c r="F37" s="12"/>
      <c r="G37" s="12">
        <f t="shared" si="1"/>
        <v>0</v>
      </c>
      <c r="H37" s="13">
        <f t="shared" si="0"/>
        <v>5837700</v>
      </c>
      <c r="J37" s="24"/>
      <c r="K37" s="25"/>
    </row>
    <row r="38" spans="1:11" ht="15.6" x14ac:dyDescent="0.3">
      <c r="A38" s="16"/>
      <c r="B38" s="27" t="s">
        <v>14</v>
      </c>
      <c r="C38" s="27">
        <v>2</v>
      </c>
      <c r="D38" s="28">
        <v>17000</v>
      </c>
      <c r="E38" s="12"/>
      <c r="F38" s="12"/>
      <c r="G38" s="12">
        <f t="shared" si="1"/>
        <v>34000</v>
      </c>
      <c r="H38" s="13">
        <f t="shared" si="0"/>
        <v>5803700</v>
      </c>
      <c r="J38" s="24"/>
      <c r="K38" s="25"/>
    </row>
    <row r="39" spans="1:11" ht="15.6" x14ac:dyDescent="0.3">
      <c r="A39" s="16"/>
      <c r="B39" s="27" t="s">
        <v>15</v>
      </c>
      <c r="C39" s="27">
        <v>4</v>
      </c>
      <c r="D39" s="28">
        <v>16000</v>
      </c>
      <c r="E39" s="12"/>
      <c r="F39" s="12"/>
      <c r="G39" s="12">
        <f t="shared" si="1"/>
        <v>64000</v>
      </c>
      <c r="H39" s="13">
        <f t="shared" si="0"/>
        <v>5739700</v>
      </c>
      <c r="J39" s="24"/>
      <c r="K39" s="25"/>
    </row>
    <row r="40" spans="1:11" ht="15.6" x14ac:dyDescent="0.3">
      <c r="A40" s="16"/>
      <c r="B40" s="27" t="s">
        <v>16</v>
      </c>
      <c r="C40" s="27"/>
      <c r="D40" s="28"/>
      <c r="E40" s="12"/>
      <c r="F40" s="12"/>
      <c r="G40" s="12">
        <v>30000</v>
      </c>
      <c r="H40" s="13">
        <f t="shared" si="0"/>
        <v>5709700</v>
      </c>
      <c r="J40" s="24"/>
      <c r="K40" s="25"/>
    </row>
    <row r="41" spans="1:11" ht="15.6" x14ac:dyDescent="0.3">
      <c r="A41" s="16"/>
      <c r="B41" s="27" t="s">
        <v>22</v>
      </c>
      <c r="C41" s="27">
        <v>2</v>
      </c>
      <c r="D41" s="28">
        <v>15000</v>
      </c>
      <c r="E41" s="12"/>
      <c r="F41" s="12"/>
      <c r="G41" s="12">
        <f t="shared" si="1"/>
        <v>30000</v>
      </c>
      <c r="H41" s="13">
        <f t="shared" si="0"/>
        <v>5679700</v>
      </c>
      <c r="J41" s="24"/>
      <c r="K41" s="25"/>
    </row>
    <row r="42" spans="1:11" ht="15.6" x14ac:dyDescent="0.3">
      <c r="A42" s="14" t="s">
        <v>36</v>
      </c>
      <c r="B42" s="27" t="s">
        <v>13</v>
      </c>
      <c r="C42" s="27">
        <v>6</v>
      </c>
      <c r="D42" s="28">
        <v>120000</v>
      </c>
      <c r="E42" s="12"/>
      <c r="F42" s="12"/>
      <c r="G42" s="12">
        <f>C42*D42</f>
        <v>720000</v>
      </c>
      <c r="H42" s="13">
        <f t="shared" si="0"/>
        <v>4959700</v>
      </c>
      <c r="J42" s="24"/>
      <c r="K42" s="25"/>
    </row>
    <row r="43" spans="1:11" ht="15.6" x14ac:dyDescent="0.3">
      <c r="A43" s="16"/>
      <c r="B43" s="27" t="s">
        <v>9</v>
      </c>
      <c r="C43" s="27"/>
      <c r="D43" s="28"/>
      <c r="E43" s="12"/>
      <c r="F43" s="12"/>
      <c r="G43" s="12">
        <f t="shared" si="1"/>
        <v>0</v>
      </c>
      <c r="H43" s="13">
        <f t="shared" si="0"/>
        <v>4959700</v>
      </c>
      <c r="J43" s="24"/>
      <c r="K43" s="25"/>
    </row>
    <row r="44" spans="1:11" ht="15.6" x14ac:dyDescent="0.3">
      <c r="A44" s="16"/>
      <c r="B44" s="27" t="s">
        <v>14</v>
      </c>
      <c r="C44" s="27">
        <v>2</v>
      </c>
      <c r="D44" s="28">
        <v>17000</v>
      </c>
      <c r="E44" s="12"/>
      <c r="F44" s="12"/>
      <c r="G44" s="12">
        <f t="shared" si="1"/>
        <v>34000</v>
      </c>
      <c r="H44" s="13">
        <f t="shared" si="0"/>
        <v>4925700</v>
      </c>
      <c r="J44" s="24"/>
      <c r="K44" s="25"/>
    </row>
    <row r="45" spans="1:11" ht="15.6" x14ac:dyDescent="0.3">
      <c r="A45" s="16"/>
      <c r="B45" s="27" t="s">
        <v>15</v>
      </c>
      <c r="C45" s="27">
        <v>4</v>
      </c>
      <c r="D45" s="28">
        <v>15000</v>
      </c>
      <c r="E45" s="12"/>
      <c r="F45" s="12"/>
      <c r="G45" s="12">
        <f t="shared" si="1"/>
        <v>60000</v>
      </c>
      <c r="H45" s="13">
        <f t="shared" si="0"/>
        <v>4865700</v>
      </c>
    </row>
    <row r="46" spans="1:11" ht="15.6" x14ac:dyDescent="0.3">
      <c r="A46" s="16"/>
      <c r="B46" s="27" t="s">
        <v>16</v>
      </c>
      <c r="C46" s="27"/>
      <c r="D46" s="28"/>
      <c r="E46" s="12"/>
      <c r="F46" s="12"/>
      <c r="G46" s="12">
        <v>30000</v>
      </c>
      <c r="H46" s="13">
        <f t="shared" si="0"/>
        <v>4835700</v>
      </c>
    </row>
    <row r="47" spans="1:11" ht="15.6" x14ac:dyDescent="0.3">
      <c r="A47" s="16"/>
      <c r="B47" s="27" t="s">
        <v>22</v>
      </c>
      <c r="C47" s="27">
        <v>2</v>
      </c>
      <c r="D47" s="28">
        <v>12000</v>
      </c>
      <c r="E47" s="12"/>
      <c r="F47" s="12"/>
      <c r="G47" s="12">
        <f t="shared" si="1"/>
        <v>24000</v>
      </c>
      <c r="H47" s="13">
        <f t="shared" si="0"/>
        <v>4811700</v>
      </c>
    </row>
    <row r="48" spans="1:11" ht="15.6" x14ac:dyDescent="0.3">
      <c r="A48" s="19" t="s">
        <v>37</v>
      </c>
      <c r="B48" s="1"/>
      <c r="C48" s="1"/>
      <c r="D48" s="3"/>
      <c r="E48" s="13">
        <f>SUM(E5:E47)</f>
        <v>0</v>
      </c>
      <c r="F48" s="13">
        <f>SUM(F5:F47)</f>
        <v>1600000</v>
      </c>
      <c r="G48" s="32">
        <f>SUM(G5:G47)</f>
        <v>5527000</v>
      </c>
      <c r="H48" s="34">
        <f>H4+E49-G48</f>
        <v>4811700</v>
      </c>
    </row>
    <row r="49" spans="1:8" ht="15.6" x14ac:dyDescent="0.3">
      <c r="A49" s="36" t="s">
        <v>38</v>
      </c>
      <c r="B49" s="37"/>
      <c r="C49" s="20"/>
      <c r="D49" s="21"/>
      <c r="E49" s="38">
        <f>E48+F48</f>
        <v>1600000</v>
      </c>
      <c r="F49" s="39"/>
      <c r="G49" s="33"/>
      <c r="H49" s="35"/>
    </row>
  </sheetData>
  <mergeCells count="5">
    <mergeCell ref="A1:H1"/>
    <mergeCell ref="G48:G49"/>
    <mergeCell ref="H48:H49"/>
    <mergeCell ref="A49:B49"/>
    <mergeCell ref="E49:F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T05</vt:lpstr>
    </vt:vector>
  </TitlesOfParts>
  <Company>Quoc Viet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dcterms:created xsi:type="dcterms:W3CDTF">2021-05-05T09:00:29Z</dcterms:created>
  <dcterms:modified xsi:type="dcterms:W3CDTF">2022-06-23T03:38:56Z</dcterms:modified>
</cp:coreProperties>
</file>