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2" activeTab="12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T1.22!$A$6:$DM$13</definedName>
    <definedName name="_xlnm._FilterDatabase" localSheetId="9" hidden="1">T10.22!$A$6:$DN$25</definedName>
    <definedName name="_xlnm._FilterDatabase" localSheetId="10" hidden="1">T11.22!$A$6:$DM$11</definedName>
    <definedName name="_xlnm._FilterDatabase" localSheetId="11" hidden="1">T12.22!$A$6:$DM$12</definedName>
    <definedName name="_xlnm._FilterDatabase" localSheetId="1" hidden="1">T2.22!$A$6:$DM$15</definedName>
    <definedName name="_xlnm._FilterDatabase" localSheetId="2" hidden="1">T3.22!$A$6:$DM$11</definedName>
    <definedName name="_xlnm._FilterDatabase" localSheetId="3" hidden="1">T4.22!$A$6:$DM$16</definedName>
    <definedName name="_xlnm._FilterDatabase" localSheetId="4" hidden="1">T5.22!$A$6:$DM$12</definedName>
    <definedName name="_xlnm._FilterDatabase" localSheetId="5" hidden="1">T6.22!$A$6:$DM$18</definedName>
    <definedName name="_xlnm._FilterDatabase" localSheetId="6" hidden="1">T7.22!$A$6:$DO$42</definedName>
    <definedName name="_xlnm._FilterDatabase" localSheetId="7" hidden="1">T8.22!$A$6:$DM$33</definedName>
    <definedName name="_xlnm._FilterDatabase" localSheetId="8" hidden="1">T9.22!$A$6:$DN$18</definedName>
  </definedNames>
  <calcPr calcId="144525"/>
</workbook>
</file>

<file path=xl/calcChain.xml><?xml version="1.0" encoding="utf-8"?>
<calcChain xmlns="http://schemas.openxmlformats.org/spreadsheetml/2006/main"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H17" i="18" l="1"/>
  <c r="E17" i="18"/>
  <c r="D9" i="36" l="1"/>
  <c r="C8" i="36"/>
  <c r="D7" i="36"/>
  <c r="N12" i="44" l="1"/>
  <c r="M12" i="44"/>
  <c r="L12" i="44"/>
  <c r="K12" i="44"/>
  <c r="J12" i="44"/>
  <c r="I12" i="44"/>
  <c r="F12" i="44"/>
  <c r="E12" i="44"/>
  <c r="N11" i="43"/>
  <c r="M11" i="43"/>
  <c r="L11" i="43"/>
  <c r="K11" i="43"/>
  <c r="J11" i="43"/>
  <c r="I11" i="43"/>
  <c r="F11" i="43"/>
  <c r="E11" i="43"/>
  <c r="I17" i="18" l="1"/>
  <c r="J17" i="18"/>
  <c r="K17" i="18"/>
  <c r="L17" i="18"/>
  <c r="M17" i="18"/>
  <c r="G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N17" i="18" l="1"/>
  <c r="F17" i="18"/>
  <c r="F18" i="18" s="1"/>
  <c r="N9" i="18"/>
  <c r="N10" i="18"/>
  <c r="N11" i="18"/>
  <c r="N12" i="18"/>
  <c r="N13" i="18"/>
  <c r="N14" i="18"/>
  <c r="N15" i="18"/>
  <c r="N16" i="18"/>
  <c r="N8" i="18"/>
  <c r="C23" i="35"/>
  <c r="E23" i="35"/>
  <c r="F23" i="35"/>
  <c r="G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O17" i="18" l="1"/>
  <c r="B17" i="18"/>
  <c r="N6" i="18" l="1"/>
  <c r="N7" i="18"/>
  <c r="N5" i="18"/>
  <c r="O5" i="18" s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D6" i="36" l="1"/>
  <c r="E16" i="34"/>
  <c r="E11" i="33"/>
  <c r="L13" i="2"/>
  <c r="L15" i="32"/>
  <c r="L11" i="33"/>
  <c r="L16" i="34"/>
  <c r="M13" i="2"/>
  <c r="E13" i="2" l="1"/>
  <c r="I11" i="33"/>
  <c r="O11" i="33"/>
  <c r="J16" i="34"/>
  <c r="K16" i="34"/>
  <c r="M16" i="34"/>
  <c r="N16" i="34"/>
  <c r="I16" i="34"/>
  <c r="J11" i="33"/>
  <c r="K11" i="33"/>
  <c r="M11" i="33"/>
  <c r="N11" i="33"/>
  <c r="J15" i="32"/>
  <c r="K15" i="32"/>
  <c r="M15" i="32"/>
  <c r="N15" i="32"/>
  <c r="I15" i="32"/>
  <c r="J13" i="2"/>
  <c r="K13" i="2"/>
  <c r="N13" i="2"/>
  <c r="I13" i="2"/>
  <c r="F16" i="34"/>
  <c r="F11" i="33"/>
  <c r="F15" i="32" l="1"/>
  <c r="E15" i="32"/>
  <c r="I18" i="18" l="1"/>
  <c r="C8" i="22" l="1"/>
  <c r="D6" i="22" l="1"/>
  <c r="D11" i="20"/>
  <c r="C9" i="20"/>
  <c r="D8" i="22" l="1"/>
  <c r="D9" i="22" s="1"/>
  <c r="F13" i="2"/>
  <c r="G13" i="2" s="1"/>
  <c r="G8" i="2"/>
  <c r="G9" i="2" s="1"/>
  <c r="G10" i="2" s="1"/>
  <c r="G11" i="2" s="1"/>
  <c r="G12" i="2" s="1"/>
  <c r="G7" i="32" l="1"/>
  <c r="G8" i="32" l="1"/>
  <c r="G9" i="32" s="1"/>
  <c r="G10" i="32" s="1"/>
  <c r="G11" i="32" s="1"/>
  <c r="G12" i="32" s="1"/>
  <c r="G13" i="32" s="1"/>
  <c r="G14" i="32" s="1"/>
  <c r="G15" i="32"/>
  <c r="L18" i="18"/>
  <c r="G7" i="33" l="1"/>
  <c r="G8" i="33" s="1"/>
  <c r="G9" i="33" s="1"/>
  <c r="G10" i="33" s="1"/>
  <c r="G11" i="33" l="1"/>
  <c r="G7" i="34" s="1"/>
  <c r="G16" i="34" s="1"/>
  <c r="G7" i="37" s="1"/>
  <c r="K18" i="18"/>
  <c r="J18" i="18"/>
  <c r="G18" i="18"/>
  <c r="G12" i="37" l="1"/>
  <c r="G7" i="38" s="1"/>
  <c r="G8" i="37"/>
  <c r="G9" i="37" s="1"/>
  <c r="G10" i="37" s="1"/>
  <c r="G11" i="37" s="1"/>
  <c r="M18" i="18"/>
  <c r="F20" i="18"/>
  <c r="G8" i="34"/>
  <c r="G9" i="34" s="1"/>
  <c r="G10" i="34" s="1"/>
  <c r="G11" i="34" s="1"/>
  <c r="G12" i="34" s="1"/>
  <c r="G13" i="34" s="1"/>
  <c r="G14" i="34" s="1"/>
  <c r="G15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N18" i="18"/>
  <c r="G42" i="39" l="1"/>
  <c r="G7" i="40" s="1"/>
  <c r="G8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9" i="40" l="1"/>
  <c r="G10" i="40" s="1"/>
  <c r="G11" i="40" s="1"/>
  <c r="G12" i="40" s="1"/>
  <c r="G14" i="40" s="1"/>
  <c r="G15" i="40" s="1"/>
  <c r="G16" i="40" s="1"/>
  <c r="G17" i="40" s="1"/>
  <c r="G18" i="40" s="1"/>
  <c r="G19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33" i="40"/>
  <c r="G7" i="41" s="1"/>
  <c r="G8" i="41" s="1"/>
  <c r="G11" i="41" l="1"/>
  <c r="G13" i="41" s="1"/>
  <c r="G15" i="41" s="1"/>
  <c r="G16" i="41" s="1"/>
  <c r="G17" i="41" s="1"/>
  <c r="G18" i="4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3" i="42" s="1"/>
  <c r="G24" i="42" s="1"/>
  <c r="G25" i="42"/>
  <c r="G7" i="43" s="1"/>
  <c r="G8" i="43" l="1"/>
  <c r="G9" i="43" s="1"/>
  <c r="G10" i="43" s="1"/>
  <c r="G11" i="43"/>
  <c r="G7" i="44" s="1"/>
  <c r="G8" i="44" l="1"/>
  <c r="G9" i="44" s="1"/>
  <c r="G10" i="44" s="1"/>
  <c r="G11" i="44" s="1"/>
  <c r="G12" i="44"/>
  <c r="D5" i="17" l="1"/>
  <c r="D8" i="17" s="1"/>
</calcChain>
</file>

<file path=xl/sharedStrings.xml><?xml version="1.0" encoding="utf-8"?>
<sst xmlns="http://schemas.openxmlformats.org/spreadsheetml/2006/main" count="836" uniqueCount="274">
  <si>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</si>
  <si>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</si>
  <si>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</si>
  <si>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</si>
  <si>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</si>
  <si>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</si>
  <si>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</si>
  <si>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</si>
  <si>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</si>
  <si>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</si>
  <si>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</si>
  <si>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</si>
  <si>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</si>
  <si>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</si>
  <si>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</si>
  <si>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</si>
  <si>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</si>
  <si>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</si>
  <si>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</si>
  <si>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</si>
  <si>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</si>
  <si>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</si>
  <si>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</si>
  <si>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</si>
  <si>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</si>
  <si>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</si>
  <si>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</si>
  <si>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</si>
  <si>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</si>
  <si>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</si>
  <si>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</si>
  <si>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</si>
  <si>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</si>
  <si>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</si>
  <si>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</si>
  <si>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</si>
  <si>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</si>
  <si>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</si>
  <si>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</si>
  <si>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</si>
  <si>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</si>
  <si>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</si>
  <si>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</si>
  <si>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</si>
  <si>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</si>
  <si>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</si>
  <si>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</si>
  <si>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</si>
  <si>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</si>
  <si>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</si>
  <si>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</si>
  <si>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</si>
  <si>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</si>
  <si>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</si>
  <si>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</si>
  <si>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</si>
  <si>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</si>
  <si>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</si>
  <si>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</si>
  <si>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</si>
  <si>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 xml:space="preserve">Nguyễn Thị Diệu Huyền CMTX 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</si>
  <si>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</si>
  <si>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</si>
  <si>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</si>
  <si>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</si>
  <si>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</si>
  <si>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</si>
  <si>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</si>
  <si>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</si>
  <si>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</si>
  <si>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</si>
  <si>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</si>
  <si>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</si>
  <si>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</si>
  <si>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</si>
  <si>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</si>
  <si>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</si>
  <si>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</si>
  <si>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>Dinh Thi Nguyet Minh U/h</t>
  </si>
  <si>
    <t>Bà Cúc U/h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</si>
  <si>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</si>
  <si>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</si>
  <si>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</si>
  <si>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</si>
  <si>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</si>
  <si>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THÁNG 01/ 2022</t>
  </si>
  <si>
    <t>THÁNG 02/2022</t>
  </si>
  <si>
    <t>THÁNG 03/2022</t>
  </si>
  <si>
    <t>THÁNG 04/2022</t>
  </si>
  <si>
    <t>THÁNG 05/2022</t>
  </si>
  <si>
    <t>THÁNG 06/2022</t>
  </si>
  <si>
    <t>THÁNG 08/2022</t>
  </si>
  <si>
    <t>THÁNG 09/2022</t>
  </si>
  <si>
    <t>THÁNG 10/2022</t>
  </si>
  <si>
    <t>THÁNG 11/2022</t>
  </si>
  <si>
    <t>THÁNG 12/2022</t>
  </si>
  <si>
    <t>Trả lãi định kỳ 6 tháng 1 lần vào TK thu chi. Bắt đầu trả lãi từ 27/02/2020</t>
  </si>
  <si>
    <t>Nguyệt U/h</t>
  </si>
  <si>
    <t>NTCM chuyển tiền MTQ U/h</t>
  </si>
  <si>
    <t>01/03</t>
  </si>
  <si>
    <t>21/03</t>
  </si>
  <si>
    <t>25/03</t>
  </si>
  <si>
    <t>02/04</t>
  </si>
  <si>
    <t>18/04</t>
  </si>
  <si>
    <t>NGUYEN THI THOA U/h</t>
  </si>
  <si>
    <t>19/04</t>
  </si>
  <si>
    <t>23/04</t>
  </si>
  <si>
    <t>TRAN THI HUYEN U/h</t>
  </si>
  <si>
    <t xml:space="preserve">NGUYEN THI DIEU HUYEN CMTX </t>
  </si>
  <si>
    <t>24/04</t>
  </si>
  <si>
    <t>MTQ U/h</t>
  </si>
  <si>
    <t>Lãi tiền gửi</t>
  </si>
  <si>
    <t>25/04</t>
  </si>
  <si>
    <t>28/04</t>
  </si>
  <si>
    <t>Trích quỹ gửi thêm vào tài khoản tiết kiệm số 1020652382</t>
  </si>
  <si>
    <t>TKTK</t>
  </si>
  <si>
    <t>02/05</t>
  </si>
  <si>
    <t>20/05</t>
  </si>
  <si>
    <t>24/05</t>
  </si>
  <si>
    <t>28/04/2022</t>
  </si>
  <si>
    <t>Gửi tiết kiệm</t>
  </si>
  <si>
    <t>25/05</t>
  </si>
  <si>
    <t>TỔNG HỢP SL HIỆN VẬT ĐƯỢC U/H NĂM 2022</t>
  </si>
  <si>
    <t>01/06</t>
  </si>
  <si>
    <t>Hienlinh U/h</t>
  </si>
  <si>
    <t>18/06</t>
  </si>
  <si>
    <t>21/06</t>
  </si>
  <si>
    <t>22/06</t>
  </si>
  <si>
    <t>Do Vu Hoang U/h</t>
  </si>
  <si>
    <t>25/06</t>
  </si>
  <si>
    <t>29/06</t>
  </si>
  <si>
    <t>30/06</t>
  </si>
  <si>
    <t>Pham Ngoc U/h</t>
  </si>
  <si>
    <t>Huynh Thu U/h</t>
  </si>
  <si>
    <t>TỔNG HỢP THU CHI QUỸ NỒI CHÁO NĂM 2022</t>
  </si>
  <si>
    <t>01/07</t>
  </si>
  <si>
    <t>Nguyen Van Chat U/h</t>
  </si>
  <si>
    <t>03/07</t>
  </si>
  <si>
    <t>My Tom U/h</t>
  </si>
  <si>
    <t>04/07</t>
  </si>
  <si>
    <t>Thanh Phong Pham U/h</t>
  </si>
  <si>
    <t>05/07</t>
  </si>
  <si>
    <t>Vu Thi Thu Ha U/h</t>
  </si>
  <si>
    <t>09/07</t>
  </si>
  <si>
    <t>Le Dang Thi U/h</t>
  </si>
  <si>
    <t>Tu Nguyen Linh U/h</t>
  </si>
  <si>
    <t>10/07</t>
  </si>
  <si>
    <t>Minh Ngoc U/h</t>
  </si>
  <si>
    <t>Chị Nga, anh Dũng U/h</t>
  </si>
  <si>
    <t>anh Tinh U/h</t>
  </si>
  <si>
    <t>12/07</t>
  </si>
  <si>
    <t>Nguyen Thi Thoa U/h</t>
  </si>
  <si>
    <t>13/07</t>
  </si>
  <si>
    <t>Mai Van Anh &amp; Nguyen Thi Cha U/h</t>
  </si>
  <si>
    <t>17/07</t>
  </si>
  <si>
    <t>Bin10 U/h</t>
  </si>
  <si>
    <t>Tiền ga 10/7</t>
  </si>
  <si>
    <t>Tiền ga 17/7</t>
  </si>
  <si>
    <t>18/07</t>
  </si>
  <si>
    <t>Nguyen Thi Hong Xoan U/h</t>
  </si>
  <si>
    <t>20/07</t>
  </si>
  <si>
    <t>25/07</t>
  </si>
  <si>
    <t>Tiền thịt, rau củ 3 buổi nấu</t>
  </si>
  <si>
    <t>28/07</t>
  </si>
  <si>
    <t>31/07</t>
  </si>
  <si>
    <t>Gia đình em An U/h</t>
  </si>
  <si>
    <t>TT tiền rau 1 buổi</t>
  </si>
  <si>
    <t>TT tiền thịt 1 buổi</t>
  </si>
  <si>
    <t>Phan Huong và người nhà bệnh nhân U/h</t>
  </si>
  <si>
    <t>Ga</t>
  </si>
  <si>
    <t>Thịt, rau</t>
  </si>
  <si>
    <t>Gia đình anh Hòa U/h</t>
  </si>
  <si>
    <t>Giấy ăn
(Bịch)</t>
  </si>
  <si>
    <t>Cốc đựng cháo
(chiếc)</t>
  </si>
  <si>
    <t>Găng tay (Hộp)</t>
  </si>
  <si>
    <t>Khác</t>
  </si>
  <si>
    <t>02 bộ bếp ga, cụm ống van mới</t>
  </si>
  <si>
    <t>Chị Đỗ Hiền Hòa U/h</t>
  </si>
  <si>
    <t>Chị Huyền Phạm U/h</t>
  </si>
  <si>
    <t>4 tạp dề
5 dây buộc nồi
2 hộp khẩu trang
3 đôi nhấc nồi</t>
  </si>
  <si>
    <t>Chị Tép U/h</t>
  </si>
  <si>
    <t>Anh Thái Duy U/h</t>
  </si>
  <si>
    <t>Bột canh (Gói)</t>
  </si>
  <si>
    <t>Chị Uyên Ly Đặng U/h</t>
  </si>
  <si>
    <t>Thu Hương U/h</t>
  </si>
  <si>
    <t>24/07</t>
  </si>
  <si>
    <t>Chị Loan U/h</t>
  </si>
  <si>
    <t>Cô Hà U/h</t>
  </si>
  <si>
    <t>02 bộ bếp ga, cụm ống van mới
4 tạp dề
5 dây buộc nồi
2 hộp khẩu trang
3 đôi nhấc nồi
1 túi trứng gà</t>
  </si>
  <si>
    <t>1 túi trứng gà</t>
  </si>
  <si>
    <t>Hiện vật</t>
  </si>
  <si>
    <t>NỒI CHÁO HÀ NỘI</t>
  </si>
  <si>
    <t>THỐNG KÊ QUỸ + HIỆN VẬT - THÁNG 07/2022</t>
  </si>
  <si>
    <t>01/08</t>
  </si>
  <si>
    <t>02/08</t>
  </si>
  <si>
    <t>04/08</t>
  </si>
  <si>
    <t>07/08</t>
  </si>
  <si>
    <t>08/08</t>
  </si>
  <si>
    <t>09/08</t>
  </si>
  <si>
    <t>11/08</t>
  </si>
  <si>
    <t>Nhóm Gà A20 U/h</t>
  </si>
  <si>
    <t>Chị Pham Huyen U/h</t>
  </si>
  <si>
    <t>Tiền phúng viếng bố chị Ngoan (lead nồi cháo)</t>
  </si>
  <si>
    <t>Tran Nhu Hang U/h</t>
  </si>
  <si>
    <t>Phật tử am Phổ Minh U/h</t>
  </si>
  <si>
    <t>VNM20UH0X U/h</t>
  </si>
  <si>
    <t>Đổi ga</t>
  </si>
  <si>
    <t>12/08</t>
  </si>
  <si>
    <t>14/08</t>
  </si>
  <si>
    <t>16/08</t>
  </si>
  <si>
    <t>17/08</t>
  </si>
  <si>
    <t>21/08</t>
  </si>
  <si>
    <t>25/08</t>
  </si>
  <si>
    <t>26/08</t>
  </si>
  <si>
    <t>28/08</t>
  </si>
  <si>
    <t>29/08</t>
  </si>
  <si>
    <t>Thino U/h</t>
  </si>
  <si>
    <t>Gia đình ông Vũ Năng Thể (chị Ngoan) và các MTQ U/h</t>
  </si>
  <si>
    <t>Em Thinh U/h</t>
  </si>
  <si>
    <t>Gia dinh chau Minh Thao Manh Hung U/h</t>
  </si>
  <si>
    <t>Chi Ngoc U/h</t>
  </si>
  <si>
    <t>Bich Tra U/h</t>
  </si>
  <si>
    <t>GD ba Hung Long(4tr), phat tu am Pho Minh (300k) U/h</t>
  </si>
  <si>
    <t>Mua thịt</t>
  </si>
  <si>
    <t>Mua rau củ</t>
  </si>
  <si>
    <t>Lien Hoa U/h</t>
  </si>
  <si>
    <t>01/09</t>
  </si>
  <si>
    <t>18/09</t>
  </si>
  <si>
    <t>25/09</t>
  </si>
  <si>
    <t>26/09</t>
  </si>
  <si>
    <t>30/09</t>
  </si>
  <si>
    <t>Anh Hồng - Ba Vì U/h</t>
  </si>
  <si>
    <t>Do Hai Yen U/h</t>
  </si>
  <si>
    <t>Ha U/h</t>
  </si>
  <si>
    <t>TT tiền cốc</t>
  </si>
  <si>
    <t>01/10</t>
  </si>
  <si>
    <t>02/10</t>
  </si>
  <si>
    <t>06/10</t>
  </si>
  <si>
    <t>09/10</t>
  </si>
  <si>
    <t>11/10</t>
  </si>
  <si>
    <t>15/10</t>
  </si>
  <si>
    <t>16/10</t>
  </si>
  <si>
    <t>25/10</t>
  </si>
  <si>
    <t>27/10</t>
  </si>
  <si>
    <t>28/10</t>
  </si>
  <si>
    <t>30/10</t>
  </si>
  <si>
    <t>31/10</t>
  </si>
  <si>
    <t>TT tiền rau củ</t>
  </si>
  <si>
    <t>TT tiền thịt</t>
  </si>
  <si>
    <t>Người nhà BN U/h</t>
  </si>
  <si>
    <t>C Tép chuyển trả quỹ tiền mua cốc thừa</t>
  </si>
  <si>
    <t>TT tiền 2 bình ga</t>
  </si>
  <si>
    <t>Bà Dung, bà Huệ thay mặt các con cháu và một số gia đình U/h</t>
  </si>
  <si>
    <t>Le Thi Kim Lan bạn chị Ngọc Jade HN U/h</t>
  </si>
  <si>
    <t>Tập thể CBNV TCT Thăm dò Khai thác Dầu khí tại HN U/h</t>
  </si>
  <si>
    <t>Cô Giang U/h</t>
  </si>
  <si>
    <t>Nguyen Mai Lan U/h</t>
  </si>
  <si>
    <t>Quỹ Chia sẻ Mỹ Đình Pearl U/h</t>
  </si>
  <si>
    <t>Minh Pham (1.005k), Thai Ha (500k); Loan (495k) U/h</t>
  </si>
  <si>
    <t>Gas</t>
  </si>
  <si>
    <t>Cốc</t>
  </si>
  <si>
    <t>06/08</t>
  </si>
  <si>
    <t>Anh Từ Thắng U/h</t>
  </si>
  <si>
    <t>11/09</t>
  </si>
  <si>
    <t>Cô Thuận U/h</t>
  </si>
  <si>
    <t>15/09</t>
  </si>
  <si>
    <t>Gđ Hòa Minh U/h</t>
  </si>
  <si>
    <t>Chị Van Bich Hang U/h</t>
  </si>
  <si>
    <t>Gas
(Bình)</t>
  </si>
  <si>
    <t>Gđ chị Thu anh Bách U/h</t>
  </si>
  <si>
    <t>Anh Trịnh Văn Quang, phụ huynh Khánh Hà lớp 12A1, trường Vinschool U/h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</si>
  <si>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</si>
  <si>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</si>
  <si>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Tại ngày 31/10/2022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</si>
</sst>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0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30" sqref="F30"/>
    </sheetView>
  </sheetViews>
  <sheetFormatPr defaultRowHeight="18" customHeight="1" x14ac:dyDescent="0.25"/>
  <cols>
    <col min="1" max="1" width="7.42578125" style="82" bestFit="1" customWidth="1"/>
    <col min="2" max="2" width="44.7109375" style="1" customWidth="1"/>
    <col min="3" max="3" width="10.85546875" style="2" customWidth="1"/>
    <col min="4" max="4" width="9.85546875" style="2" customWidth="1"/>
    <col min="5" max="5" width="13.85546875" style="6" customWidth="1"/>
    <col min="6" max="6" width="13.42578125" style="7" customWidth="1"/>
    <col min="7" max="7" width="14.7109375" style="7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5" customWidth="1"/>
    <col min="13" max="13" width="9.7109375" style="2" customWidth="1"/>
    <col min="14" max="14" width="10.140625" style="2" customWidth="1"/>
    <col min="15" max="18" width="9.140625" style="2"/>
    <col min="19" max="117" width="9.140625" style="3"/>
    <col min="118" max="16384" width="9.140625" style="2"/>
  </cols>
  <sheetData>
    <row r="1" spans="1:117" s="1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</row>
    <row r="2" spans="1:117" s="12" customFormat="1" ht="23.25" customHeight="1" x14ac:dyDescent="0.3">
      <c r="A2" s="209" t="s">
        <v>85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</row>
    <row r="3" spans="1:117" ht="10.5" customHeight="1" x14ac:dyDescent="0.25">
      <c r="A3" s="78"/>
      <c r="B3" s="87"/>
      <c r="C3" s="87"/>
      <c r="D3" s="87"/>
      <c r="E3" s="87"/>
      <c r="F3" s="87"/>
      <c r="G3" s="87"/>
    </row>
    <row r="4" spans="1:117" s="92" customFormat="1" ht="23.25" customHeight="1" x14ac:dyDescent="0.2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</row>
    <row r="5" spans="1:117" s="94" customFormat="1" ht="18" customHeight="1" x14ac:dyDescent="0.2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</row>
    <row r="6" spans="1:117" s="94" customFormat="1" ht="28.5" customHeight="1" x14ac:dyDescent="0.2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</row>
    <row r="7" spans="1:117" s="50" customFormat="1" ht="18" customHeight="1" x14ac:dyDescent="0.25">
      <c r="A7" s="88"/>
      <c r="B7" s="44" t="s">
        <v>1</v>
      </c>
      <c r="C7" s="45"/>
      <c r="D7" s="45"/>
      <c r="E7" s="46"/>
      <c r="F7" s="47"/>
      <c r="G7" s="48">
        <v>37708163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90">
        <v>44562</v>
      </c>
      <c r="B8" s="34" t="s">
        <v>49</v>
      </c>
      <c r="C8" s="23"/>
      <c r="D8" s="23"/>
      <c r="E8" s="27"/>
      <c r="F8" s="27">
        <v>2200</v>
      </c>
      <c r="G8" s="27">
        <f>G7+E8-F8</f>
        <v>37705963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s="25" customFormat="1" ht="18" customHeight="1" x14ac:dyDescent="0.25">
      <c r="A9" s="89">
        <v>44570</v>
      </c>
      <c r="B9" s="34" t="s">
        <v>79</v>
      </c>
      <c r="C9" s="23" t="s">
        <v>11</v>
      </c>
      <c r="D9" s="23"/>
      <c r="E9" s="27">
        <v>3000000</v>
      </c>
      <c r="F9" s="27"/>
      <c r="G9" s="27">
        <f t="shared" ref="G9:G12" si="0">G8+E9-F9</f>
        <v>40705963</v>
      </c>
      <c r="H9" s="28" t="s">
        <v>27</v>
      </c>
      <c r="I9" s="28"/>
      <c r="J9" s="28"/>
      <c r="K9" s="28"/>
      <c r="L9" s="28"/>
      <c r="M9" s="28"/>
      <c r="N9" s="28"/>
      <c r="O9" s="28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</row>
    <row r="10" spans="1:117" ht="18" customHeight="1" x14ac:dyDescent="0.25">
      <c r="A10" s="89">
        <v>44579</v>
      </c>
      <c r="B10" s="34" t="s">
        <v>60</v>
      </c>
      <c r="C10" s="115"/>
      <c r="D10" s="115" t="s">
        <v>11</v>
      </c>
      <c r="E10" s="26">
        <v>500000</v>
      </c>
      <c r="F10" s="27"/>
      <c r="G10" s="27">
        <f t="shared" si="0"/>
        <v>41205963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9">
        <v>44586</v>
      </c>
      <c r="B11" s="114" t="s">
        <v>50</v>
      </c>
      <c r="C11" s="23"/>
      <c r="D11" s="23"/>
      <c r="E11" s="26">
        <v>2724</v>
      </c>
      <c r="F11" s="27"/>
      <c r="G11" s="27">
        <f t="shared" si="0"/>
        <v>41208687</v>
      </c>
      <c r="H11" s="28" t="s">
        <v>50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90">
        <v>44589</v>
      </c>
      <c r="B12" s="34" t="s">
        <v>50</v>
      </c>
      <c r="C12" s="23"/>
      <c r="D12" s="23"/>
      <c r="E12" s="26">
        <v>352877</v>
      </c>
      <c r="F12" s="27"/>
      <c r="G12" s="27">
        <f t="shared" si="0"/>
        <v>41561564</v>
      </c>
      <c r="H12" s="28" t="s">
        <v>50</v>
      </c>
      <c r="I12" s="28"/>
      <c r="J12" s="28"/>
      <c r="K12" s="28"/>
      <c r="L12" s="28"/>
      <c r="M12" s="28"/>
      <c r="N12" s="28"/>
      <c r="O12" s="28"/>
    </row>
    <row r="13" spans="1:117" s="102" customFormat="1" ht="18" customHeight="1" x14ac:dyDescent="0.25">
      <c r="A13" s="103"/>
      <c r="B13" s="44" t="s">
        <v>10</v>
      </c>
      <c r="C13" s="44"/>
      <c r="D13" s="44"/>
      <c r="E13" s="52">
        <f>SUM(E8:E12)</f>
        <v>3855601</v>
      </c>
      <c r="F13" s="53">
        <f>SUM(F8:F12)</f>
        <v>2200</v>
      </c>
      <c r="G13" s="48">
        <f>SUM(G7+E13-F13)</f>
        <v>41561564</v>
      </c>
      <c r="H13" s="99"/>
      <c r="I13" s="99">
        <f t="shared" ref="I13:N13" si="1">SUM(I7:I12)</f>
        <v>0</v>
      </c>
      <c r="J13" s="99">
        <f t="shared" si="1"/>
        <v>0</v>
      </c>
      <c r="K13" s="99">
        <f t="shared" si="1"/>
        <v>0</v>
      </c>
      <c r="L13" s="99">
        <f t="shared" si="1"/>
        <v>0</v>
      </c>
      <c r="M13" s="99">
        <f t="shared" si="1"/>
        <v>0</v>
      </c>
      <c r="N13" s="99">
        <f t="shared" si="1"/>
        <v>0</v>
      </c>
      <c r="O13" s="99"/>
      <c r="P13" s="100"/>
      <c r="Q13" s="100"/>
      <c r="R13" s="100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</row>
    <row r="14" spans="1:117" s="4" customFormat="1" ht="18" customHeight="1" x14ac:dyDescent="0.25">
      <c r="A14" s="82"/>
      <c r="B14" s="5"/>
      <c r="C14" s="5"/>
      <c r="D14" s="6"/>
      <c r="E14" s="7"/>
      <c r="F14" s="8"/>
      <c r="G14" s="2"/>
      <c r="H14" s="3"/>
      <c r="I14" s="9"/>
      <c r="J14" s="2"/>
      <c r="K14" s="2"/>
      <c r="L14" s="25"/>
      <c r="M14" s="2"/>
      <c r="N14" s="2"/>
      <c r="O14" s="2"/>
      <c r="P14" s="2"/>
      <c r="Q14" s="2"/>
      <c r="R14" s="2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</row>
    <row r="15" spans="1:117" s="4" customFormat="1" ht="18" customHeight="1" x14ac:dyDescent="0.25">
      <c r="A15" s="82"/>
      <c r="B15" s="5"/>
      <c r="C15" s="5"/>
      <c r="D15" s="6"/>
      <c r="E15" s="7"/>
      <c r="F15" s="8"/>
      <c r="G15" s="2"/>
      <c r="H15" s="3"/>
      <c r="I15" s="9"/>
      <c r="J15" s="2"/>
      <c r="K15" s="2"/>
      <c r="L15" s="25"/>
      <c r="M15" s="2"/>
      <c r="N15" s="2"/>
      <c r="O15" s="2"/>
      <c r="P15" s="2"/>
      <c r="Q15" s="2"/>
      <c r="R15" s="2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</row>
    <row r="16" spans="1:117" s="4" customFormat="1" ht="18" customHeight="1" x14ac:dyDescent="0.25">
      <c r="A16" s="82"/>
      <c r="B16" s="5"/>
      <c r="C16" s="5"/>
      <c r="D16" s="6"/>
      <c r="E16" s="7"/>
      <c r="F16" s="8"/>
      <c r="G16" s="2"/>
      <c r="H16" s="3"/>
      <c r="I16" s="9"/>
      <c r="J16" s="2"/>
      <c r="K16" s="2"/>
      <c r="L16" s="25"/>
      <c r="M16" s="2"/>
      <c r="N16" s="2"/>
      <c r="O16" s="2"/>
      <c r="P16" s="2"/>
      <c r="Q16" s="2"/>
      <c r="R16" s="2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</row>
    <row r="17" spans="1:117" s="10" customFormat="1" ht="18" customHeight="1" x14ac:dyDescent="0.25">
      <c r="A17" s="82"/>
      <c r="B17" s="5"/>
      <c r="C17" s="5"/>
      <c r="D17" s="6"/>
      <c r="E17" s="7"/>
      <c r="F17" s="8"/>
      <c r="G17" s="2"/>
      <c r="H17" s="3"/>
      <c r="I17" s="2"/>
      <c r="J17" s="2"/>
      <c r="K17" s="2"/>
      <c r="L17" s="25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</row>
    <row r="18" spans="1:117" s="3" customFormat="1" ht="18" customHeight="1" x14ac:dyDescent="0.25">
      <c r="A18" s="82"/>
      <c r="B18" s="5"/>
      <c r="C18" s="5"/>
      <c r="D18" s="6"/>
      <c r="E18" s="7"/>
      <c r="F18" s="8"/>
      <c r="G18" s="2"/>
      <c r="I18" s="2"/>
      <c r="J18" s="2"/>
      <c r="K18" s="2"/>
      <c r="L18" s="25"/>
      <c r="M18" s="2"/>
      <c r="N18" s="2"/>
      <c r="O18" s="2"/>
      <c r="P18" s="2"/>
      <c r="Q18" s="2"/>
      <c r="R18" s="2"/>
    </row>
    <row r="19" spans="1:117" ht="18" customHeight="1" x14ac:dyDescent="0.25">
      <c r="B19" s="5"/>
      <c r="C19" s="5"/>
      <c r="D19" s="6"/>
      <c r="E19" s="7"/>
      <c r="F19" s="8"/>
      <c r="G19" s="2"/>
    </row>
    <row r="20" spans="1:117" ht="18" customHeight="1" x14ac:dyDescent="0.25">
      <c r="B20" s="5"/>
      <c r="C20" s="5"/>
      <c r="D20" s="6"/>
      <c r="E20" s="7"/>
      <c r="F20" s="8"/>
      <c r="G20" s="2"/>
    </row>
    <row r="21" spans="1:117" ht="18" customHeight="1" x14ac:dyDescent="0.25">
      <c r="B21" s="5"/>
      <c r="C21" s="5"/>
      <c r="D21" s="6"/>
      <c r="E21" s="7"/>
      <c r="F21" s="8"/>
      <c r="G21" s="2"/>
    </row>
    <row r="22" spans="1:117" ht="18" customHeight="1" x14ac:dyDescent="0.25">
      <c r="B22" s="2"/>
      <c r="G22" s="8"/>
    </row>
    <row r="23" spans="1:117" ht="18" customHeight="1" x14ac:dyDescent="0.25">
      <c r="B23" s="2"/>
      <c r="G23" s="8"/>
    </row>
    <row r="24" spans="1:117" ht="18" customHeight="1" x14ac:dyDescent="0.25">
      <c r="B24" s="2"/>
      <c r="G24" s="8"/>
    </row>
    <row r="25" spans="1:117" ht="18" customHeight="1" x14ac:dyDescent="0.25">
      <c r="B25" s="2"/>
      <c r="G25" s="8"/>
    </row>
    <row r="26" spans="1:117" ht="18" customHeight="1" x14ac:dyDescent="0.25">
      <c r="B26" s="2"/>
      <c r="G26" s="8"/>
    </row>
    <row r="27" spans="1:117" ht="18" customHeight="1" x14ac:dyDescent="0.25">
      <c r="B27" s="2"/>
      <c r="G27" s="8"/>
    </row>
    <row r="28" spans="1:117" ht="18" customHeight="1" x14ac:dyDescent="0.25">
      <c r="B28" s="2"/>
      <c r="G28" s="8"/>
    </row>
    <row r="29" spans="1:117" ht="18" customHeight="1" x14ac:dyDescent="0.25">
      <c r="B29" s="2"/>
      <c r="G29" s="8"/>
      <c r="I29" s="2" t="s">
        <v>0</v>
      </c>
    </row>
    <row r="30" spans="1:117" ht="18" customHeight="1" x14ac:dyDescent="0.25">
      <c r="B30" s="2"/>
      <c r="G30" s="8"/>
    </row>
    <row r="31" spans="1:117" ht="18" customHeight="1" x14ac:dyDescent="0.25">
      <c r="B31" s="2"/>
      <c r="G31" s="8"/>
    </row>
    <row r="32" spans="1:117" ht="18" customHeight="1" x14ac:dyDescent="0.25">
      <c r="B32" s="2"/>
      <c r="G32" s="8"/>
    </row>
    <row r="33" spans="2:7" ht="18" customHeight="1" x14ac:dyDescent="0.25">
      <c r="B33" s="2"/>
      <c r="G33" s="8"/>
    </row>
    <row r="34" spans="2:7" ht="18" customHeight="1" x14ac:dyDescent="0.25">
      <c r="B34" s="2"/>
      <c r="G34" s="8"/>
    </row>
    <row r="35" spans="2:7" ht="18" customHeight="1" x14ac:dyDescent="0.25">
      <c r="B35" s="2"/>
      <c r="G35" s="8"/>
    </row>
    <row r="36" spans="2:7" ht="18" customHeight="1" x14ac:dyDescent="0.25">
      <c r="B36" s="2"/>
      <c r="E36" s="2"/>
      <c r="F36" s="2"/>
      <c r="G36" s="8"/>
    </row>
    <row r="37" spans="2:7" ht="18" customHeight="1" x14ac:dyDescent="0.25">
      <c r="B37" s="2"/>
      <c r="E37" s="2"/>
      <c r="F37" s="2"/>
      <c r="G37" s="8"/>
    </row>
    <row r="38" spans="2:7" ht="18" customHeight="1" x14ac:dyDescent="0.25">
      <c r="B38" s="2"/>
      <c r="E38" s="2"/>
      <c r="F38" s="2"/>
      <c r="G38" s="8"/>
    </row>
    <row r="39" spans="2:7" ht="18" customHeight="1" x14ac:dyDescent="0.25">
      <c r="B39" s="2"/>
      <c r="E39" s="2"/>
      <c r="F39" s="2"/>
      <c r="G39" s="8"/>
    </row>
    <row r="40" spans="2:7" ht="18" customHeight="1" x14ac:dyDescent="0.25">
      <c r="B40" s="2"/>
      <c r="E40" s="2"/>
      <c r="F40" s="2"/>
      <c r="G40" s="8"/>
    </row>
    <row r="41" spans="2:7" ht="18" customHeight="1" x14ac:dyDescent="0.25">
      <c r="B41" s="2"/>
      <c r="E41" s="2"/>
      <c r="F41" s="2"/>
      <c r="G41" s="8"/>
    </row>
    <row r="42" spans="2:7" ht="18" customHeight="1" x14ac:dyDescent="0.25">
      <c r="B42" s="2"/>
      <c r="E42" s="2"/>
      <c r="F42" s="2"/>
      <c r="G42" s="8"/>
    </row>
    <row r="43" spans="2:7" ht="18" customHeight="1" x14ac:dyDescent="0.25">
      <c r="B43" s="2"/>
      <c r="E43" s="2"/>
      <c r="F43" s="2"/>
      <c r="G43" s="8"/>
    </row>
    <row r="44" spans="2:7" ht="18" customHeight="1" x14ac:dyDescent="0.25">
      <c r="B44" s="2"/>
      <c r="E44" s="2"/>
      <c r="F44" s="2"/>
      <c r="G44" s="8"/>
    </row>
    <row r="45" spans="2:7" ht="18" customHeight="1" x14ac:dyDescent="0.25">
      <c r="B45" s="2"/>
      <c r="E45" s="2"/>
      <c r="F45" s="2"/>
      <c r="G45" s="8"/>
    </row>
    <row r="46" spans="2:7" ht="18" customHeight="1" x14ac:dyDescent="0.25">
      <c r="B46" s="2"/>
      <c r="E46" s="2"/>
      <c r="F46" s="2"/>
      <c r="G46" s="8"/>
    </row>
    <row r="47" spans="2:7" ht="18" customHeight="1" x14ac:dyDescent="0.25">
      <c r="B47" s="2"/>
      <c r="E47" s="2"/>
      <c r="F47" s="2"/>
      <c r="G47" s="8"/>
    </row>
    <row r="48" spans="2:7" ht="18" customHeight="1" x14ac:dyDescent="0.25">
      <c r="B48" s="2"/>
      <c r="E48" s="2"/>
      <c r="F48" s="2"/>
      <c r="G48" s="8"/>
    </row>
    <row r="49" spans="2:7" ht="18" customHeight="1" x14ac:dyDescent="0.25">
      <c r="B49" s="2"/>
      <c r="E49" s="2"/>
      <c r="F49" s="2"/>
      <c r="G49" s="8"/>
    </row>
    <row r="50" spans="2:7" ht="18" customHeight="1" x14ac:dyDescent="0.25">
      <c r="B50" s="2"/>
      <c r="E50" s="2"/>
      <c r="F50" s="2"/>
      <c r="G50" s="8"/>
    </row>
    <row r="51" spans="2:7" ht="18" customHeight="1" x14ac:dyDescent="0.25">
      <c r="B51" s="2"/>
      <c r="E51" s="2"/>
      <c r="F51" s="2"/>
      <c r="G51" s="8"/>
    </row>
    <row r="52" spans="2:7" ht="18" customHeight="1" x14ac:dyDescent="0.25">
      <c r="B52" s="2"/>
      <c r="E52" s="2"/>
      <c r="F52" s="2"/>
      <c r="G52" s="8"/>
    </row>
    <row r="53" spans="2:7" ht="18" customHeight="1" x14ac:dyDescent="0.25">
      <c r="B53" s="2"/>
      <c r="E53" s="2"/>
      <c r="F53" s="2"/>
      <c r="G53" s="8"/>
    </row>
    <row r="54" spans="2:7" ht="18" customHeight="1" x14ac:dyDescent="0.25">
      <c r="B54" s="2"/>
      <c r="E54" s="2"/>
      <c r="F54" s="2"/>
      <c r="G54" s="8"/>
    </row>
    <row r="55" spans="2:7" ht="18" customHeight="1" x14ac:dyDescent="0.25">
      <c r="B55" s="2"/>
      <c r="E55" s="2"/>
      <c r="F55" s="2"/>
      <c r="G55" s="8"/>
    </row>
    <row r="56" spans="2:7" ht="18" customHeight="1" x14ac:dyDescent="0.25">
      <c r="B56" s="2"/>
      <c r="E56" s="2"/>
      <c r="F56" s="2"/>
      <c r="G56" s="8"/>
    </row>
    <row r="57" spans="2:7" ht="18" customHeight="1" x14ac:dyDescent="0.25">
      <c r="B57" s="2"/>
      <c r="E57" s="2"/>
      <c r="F57" s="2"/>
      <c r="G57" s="8"/>
    </row>
    <row r="58" spans="2:7" ht="18" customHeight="1" x14ac:dyDescent="0.25">
      <c r="B58" s="2"/>
      <c r="E58" s="2"/>
      <c r="F58" s="2"/>
      <c r="G58" s="8"/>
    </row>
    <row r="59" spans="2:7" ht="18" customHeight="1" x14ac:dyDescent="0.25">
      <c r="B59" s="2"/>
      <c r="E59" s="2"/>
      <c r="F59" s="2"/>
      <c r="G59" s="8"/>
    </row>
    <row r="60" spans="2:7" ht="18" customHeight="1" x14ac:dyDescent="0.25">
      <c r="B60" s="2"/>
      <c r="E60" s="2"/>
      <c r="F60" s="2"/>
      <c r="G60" s="8"/>
    </row>
    <row r="61" spans="2:7" ht="18" customHeight="1" x14ac:dyDescent="0.25">
      <c r="B61" s="2"/>
      <c r="E61" s="2"/>
      <c r="F61" s="2"/>
      <c r="G61" s="8"/>
    </row>
    <row r="62" spans="2:7" ht="18" customHeight="1" x14ac:dyDescent="0.25">
      <c r="B62" s="2"/>
      <c r="E62" s="2"/>
      <c r="F62" s="2"/>
      <c r="G62" s="8"/>
    </row>
    <row r="63" spans="2:7" ht="18" customHeight="1" x14ac:dyDescent="0.25">
      <c r="B63" s="2"/>
      <c r="E63" s="2"/>
      <c r="F63" s="2"/>
      <c r="G63" s="8"/>
    </row>
    <row r="64" spans="2:7" ht="18" customHeight="1" x14ac:dyDescent="0.25">
      <c r="B64" s="2"/>
      <c r="E64" s="2"/>
      <c r="F64" s="2"/>
      <c r="G64" s="8"/>
    </row>
    <row r="65" spans="2:7" ht="18" customHeight="1" x14ac:dyDescent="0.25">
      <c r="B65" s="2"/>
      <c r="E65" s="2"/>
      <c r="F65" s="2"/>
      <c r="G65" s="8"/>
    </row>
    <row r="66" spans="2:7" ht="18" customHeight="1" x14ac:dyDescent="0.25">
      <c r="B66" s="2"/>
      <c r="E66" s="2"/>
      <c r="F66" s="2"/>
      <c r="G66" s="8"/>
    </row>
    <row r="67" spans="2:7" ht="18" customHeight="1" x14ac:dyDescent="0.25">
      <c r="B67" s="2"/>
      <c r="E67" s="2"/>
      <c r="F67" s="2"/>
      <c r="G67" s="8"/>
    </row>
    <row r="68" spans="2:7" ht="18" customHeight="1" x14ac:dyDescent="0.25">
      <c r="B68" s="2"/>
      <c r="E68" s="2"/>
      <c r="F68" s="2"/>
      <c r="G68" s="8"/>
    </row>
    <row r="69" spans="2:7" ht="18" customHeight="1" x14ac:dyDescent="0.25">
      <c r="B69" s="2"/>
      <c r="E69" s="2"/>
      <c r="F69" s="2"/>
      <c r="G69" s="8"/>
    </row>
    <row r="70" spans="2:7" ht="18" customHeight="1" x14ac:dyDescent="0.25">
      <c r="B70" s="2"/>
      <c r="E70" s="2"/>
      <c r="F70" s="2"/>
      <c r="G70" s="8"/>
    </row>
    <row r="71" spans="2:7" ht="18" customHeight="1" x14ac:dyDescent="0.25">
      <c r="B71" s="2"/>
      <c r="E71" s="2"/>
      <c r="F71" s="2"/>
      <c r="G71" s="8"/>
    </row>
    <row r="72" spans="2:7" ht="18" customHeight="1" x14ac:dyDescent="0.25">
      <c r="B72" s="2"/>
      <c r="E72" s="2"/>
      <c r="F72" s="2"/>
      <c r="G72" s="8"/>
    </row>
    <row r="73" spans="2:7" ht="18" customHeight="1" x14ac:dyDescent="0.25">
      <c r="B73" s="2"/>
      <c r="E73" s="2"/>
      <c r="F73" s="2"/>
      <c r="G73" s="8"/>
    </row>
    <row r="74" spans="2:7" ht="18" customHeight="1" x14ac:dyDescent="0.25">
      <c r="B74" s="2"/>
      <c r="E74" s="2"/>
      <c r="F74" s="2"/>
      <c r="G74" s="8"/>
    </row>
    <row r="75" spans="2:7" ht="18" customHeight="1" x14ac:dyDescent="0.25">
      <c r="B75" s="2"/>
      <c r="E75" s="2"/>
      <c r="F75" s="2"/>
      <c r="G75" s="8"/>
    </row>
    <row r="76" spans="2:7" ht="18" customHeight="1" x14ac:dyDescent="0.25">
      <c r="B76" s="2"/>
      <c r="E76" s="2"/>
      <c r="F76" s="2"/>
      <c r="G76" s="8"/>
    </row>
    <row r="77" spans="2:7" ht="18" customHeight="1" x14ac:dyDescent="0.25">
      <c r="B77" s="2"/>
      <c r="E77" s="2"/>
      <c r="F77" s="2"/>
      <c r="G77" s="8"/>
    </row>
    <row r="78" spans="2:7" ht="18" customHeight="1" x14ac:dyDescent="0.25">
      <c r="B78" s="2"/>
      <c r="E78" s="2"/>
      <c r="F78" s="2"/>
      <c r="G78" s="8"/>
    </row>
    <row r="79" spans="2:7" ht="18" customHeight="1" x14ac:dyDescent="0.25">
      <c r="B79" s="2"/>
      <c r="E79" s="2"/>
      <c r="F79" s="2"/>
      <c r="G79" s="8"/>
    </row>
    <row r="80" spans="2:7" ht="18" customHeight="1" x14ac:dyDescent="0.25">
      <c r="B80" s="2"/>
      <c r="E80" s="2"/>
      <c r="F80" s="2"/>
      <c r="G80" s="8"/>
    </row>
    <row r="81" spans="2:7" ht="18" customHeight="1" x14ac:dyDescent="0.25">
      <c r="B81" s="2"/>
      <c r="E81" s="2"/>
      <c r="F81" s="2"/>
      <c r="G81" s="8"/>
    </row>
    <row r="82" spans="2:7" ht="18" customHeight="1" x14ac:dyDescent="0.25">
      <c r="B82" s="2"/>
      <c r="E82" s="2"/>
      <c r="F82" s="2"/>
      <c r="G82" s="8"/>
    </row>
    <row r="83" spans="2:7" ht="18" customHeight="1" x14ac:dyDescent="0.25">
      <c r="B83" s="2"/>
      <c r="E83" s="2"/>
      <c r="F83" s="2"/>
      <c r="G83" s="8"/>
    </row>
    <row r="84" spans="2:7" ht="18" customHeight="1" x14ac:dyDescent="0.25">
      <c r="B84" s="2"/>
      <c r="E84" s="2"/>
      <c r="F84" s="2"/>
      <c r="G84" s="8"/>
    </row>
    <row r="85" spans="2:7" ht="18" customHeight="1" x14ac:dyDescent="0.25">
      <c r="B85" s="2"/>
      <c r="E85" s="2"/>
      <c r="F85" s="2"/>
      <c r="G85" s="8"/>
    </row>
    <row r="86" spans="2:7" ht="18" customHeight="1" x14ac:dyDescent="0.25">
      <c r="B86" s="2"/>
      <c r="E86" s="2"/>
      <c r="F86" s="2"/>
      <c r="G86" s="8"/>
    </row>
    <row r="87" spans="2:7" ht="18" customHeight="1" x14ac:dyDescent="0.25">
      <c r="B87" s="2"/>
      <c r="E87" s="2"/>
      <c r="F87" s="2"/>
      <c r="G87" s="8"/>
    </row>
    <row r="88" spans="2:7" ht="18" customHeight="1" x14ac:dyDescent="0.25">
      <c r="B88" s="2"/>
      <c r="E88" s="2"/>
      <c r="F88" s="2"/>
      <c r="G88" s="8"/>
    </row>
    <row r="89" spans="2:7" ht="18" customHeight="1" x14ac:dyDescent="0.25">
      <c r="B89" s="2"/>
      <c r="E89" s="2"/>
      <c r="F89" s="2"/>
      <c r="G89" s="8"/>
    </row>
    <row r="90" spans="2:7" ht="18" customHeight="1" x14ac:dyDescent="0.25">
      <c r="B90" s="2"/>
      <c r="E90" s="2"/>
      <c r="F90" s="2"/>
      <c r="G90" s="8"/>
    </row>
    <row r="91" spans="2:7" ht="18" customHeight="1" x14ac:dyDescent="0.25">
      <c r="B91" s="2"/>
      <c r="E91" s="2"/>
      <c r="F91" s="2"/>
      <c r="G91" s="8"/>
    </row>
    <row r="92" spans="2:7" ht="18" customHeight="1" x14ac:dyDescent="0.25">
      <c r="B92" s="2"/>
      <c r="E92" s="2"/>
      <c r="F92" s="2"/>
      <c r="G92" s="8"/>
    </row>
    <row r="93" spans="2:7" ht="18" customHeight="1" x14ac:dyDescent="0.25">
      <c r="B93" s="2"/>
      <c r="E93" s="2"/>
      <c r="F93" s="2"/>
      <c r="G93" s="8"/>
    </row>
    <row r="94" spans="2:7" ht="18" customHeight="1" x14ac:dyDescent="0.25">
      <c r="B94" s="2"/>
      <c r="E94" s="2"/>
      <c r="F94" s="2"/>
      <c r="G94" s="8"/>
    </row>
    <row r="95" spans="2:7" ht="18" customHeight="1" x14ac:dyDescent="0.25">
      <c r="B95" s="2"/>
      <c r="E95" s="2"/>
      <c r="F95" s="2"/>
      <c r="G95" s="8"/>
    </row>
    <row r="96" spans="2:7" ht="18" customHeight="1" x14ac:dyDescent="0.25">
      <c r="B96" s="2"/>
      <c r="E96" s="2"/>
      <c r="F96" s="2"/>
      <c r="G96" s="8"/>
    </row>
    <row r="97" spans="2:7" ht="18" customHeight="1" x14ac:dyDescent="0.25">
      <c r="B97" s="2"/>
      <c r="E97" s="2"/>
      <c r="F97" s="2"/>
      <c r="G97" s="8"/>
    </row>
    <row r="98" spans="2:7" ht="18" customHeight="1" x14ac:dyDescent="0.25">
      <c r="B98" s="2"/>
      <c r="E98" s="2"/>
      <c r="F98" s="2"/>
      <c r="G98" s="8"/>
    </row>
    <row r="99" spans="2:7" ht="18" customHeight="1" x14ac:dyDescent="0.25">
      <c r="B99" s="2"/>
      <c r="E99" s="2"/>
      <c r="F99" s="2"/>
      <c r="G99" s="8"/>
    </row>
    <row r="100" spans="2:7" ht="18" customHeight="1" x14ac:dyDescent="0.25">
      <c r="B100" s="2"/>
      <c r="E100" s="2"/>
      <c r="F100" s="2"/>
      <c r="G100" s="8"/>
    </row>
    <row r="101" spans="2:7" ht="18" customHeight="1" x14ac:dyDescent="0.25">
      <c r="B101" s="2"/>
      <c r="E101" s="2"/>
      <c r="F101" s="2"/>
      <c r="G101" s="8"/>
    </row>
    <row r="102" spans="2:7" ht="18" customHeight="1" x14ac:dyDescent="0.25">
      <c r="B102" s="2"/>
      <c r="E102" s="2"/>
      <c r="F102" s="2"/>
      <c r="G102" s="8"/>
    </row>
    <row r="103" spans="2:7" ht="18" customHeight="1" x14ac:dyDescent="0.25">
      <c r="B103" s="2"/>
      <c r="E103" s="2"/>
      <c r="F103" s="2"/>
      <c r="G103" s="8"/>
    </row>
    <row r="104" spans="2:7" ht="18" customHeight="1" x14ac:dyDescent="0.25">
      <c r="B104" s="2"/>
      <c r="E104" s="2"/>
      <c r="F104" s="2"/>
      <c r="G104" s="8"/>
    </row>
    <row r="105" spans="2:7" ht="18" customHeight="1" x14ac:dyDescent="0.25">
      <c r="B105" s="2"/>
      <c r="E105" s="2"/>
      <c r="F105" s="2"/>
      <c r="G105" s="8"/>
    </row>
    <row r="106" spans="2:7" ht="18" customHeight="1" x14ac:dyDescent="0.25">
      <c r="B106" s="2"/>
      <c r="E106" s="2"/>
      <c r="F106" s="2"/>
      <c r="G106" s="8"/>
    </row>
    <row r="107" spans="2:7" ht="18" customHeight="1" x14ac:dyDescent="0.25">
      <c r="B107" s="2"/>
      <c r="E107" s="2"/>
      <c r="F107" s="2"/>
      <c r="G107" s="8"/>
    </row>
    <row r="108" spans="2:7" ht="18" customHeight="1" x14ac:dyDescent="0.25">
      <c r="B108" s="2"/>
      <c r="E108" s="2"/>
      <c r="F108" s="2"/>
      <c r="G108" s="8"/>
    </row>
    <row r="109" spans="2:7" ht="18" customHeight="1" x14ac:dyDescent="0.25">
      <c r="B109" s="2"/>
      <c r="E109" s="2"/>
      <c r="F109" s="2"/>
      <c r="G109" s="8"/>
    </row>
    <row r="110" spans="2:7" ht="18" customHeight="1" x14ac:dyDescent="0.25">
      <c r="B110" s="2"/>
      <c r="E110" s="2"/>
      <c r="F110" s="2"/>
      <c r="G110" s="8"/>
    </row>
    <row r="111" spans="2:7" ht="18" customHeight="1" x14ac:dyDescent="0.25">
      <c r="B111" s="2"/>
      <c r="E111" s="2"/>
      <c r="F111" s="2"/>
      <c r="G111" s="8"/>
    </row>
    <row r="112" spans="2:7" ht="18" customHeight="1" x14ac:dyDescent="0.25">
      <c r="B112" s="2"/>
      <c r="E112" s="2"/>
      <c r="F112" s="2"/>
      <c r="G112" s="8"/>
    </row>
    <row r="113" spans="2:7" ht="18" customHeight="1" x14ac:dyDescent="0.25">
      <c r="B113" s="2"/>
      <c r="E113" s="2"/>
      <c r="F113" s="2"/>
      <c r="G113" s="8"/>
    </row>
    <row r="114" spans="2:7" ht="18" customHeight="1" x14ac:dyDescent="0.25">
      <c r="B114" s="2"/>
      <c r="E114" s="2"/>
      <c r="F114" s="2"/>
      <c r="G114" s="8"/>
    </row>
    <row r="115" spans="2:7" ht="18" customHeight="1" x14ac:dyDescent="0.25">
      <c r="B115" s="2"/>
      <c r="E115" s="2"/>
      <c r="F115" s="2"/>
      <c r="G115" s="8"/>
    </row>
    <row r="116" spans="2:7" ht="18" customHeight="1" x14ac:dyDescent="0.25">
      <c r="B116" s="2"/>
      <c r="E116" s="2"/>
      <c r="F116" s="2"/>
      <c r="G116" s="8"/>
    </row>
    <row r="117" spans="2:7" ht="18" customHeight="1" x14ac:dyDescent="0.25">
      <c r="B117" s="2"/>
      <c r="E117" s="2"/>
      <c r="F117" s="2"/>
      <c r="G117" s="8"/>
    </row>
    <row r="118" spans="2:7" ht="18" customHeight="1" x14ac:dyDescent="0.25">
      <c r="B118" s="2"/>
      <c r="E118" s="2"/>
      <c r="F118" s="2"/>
      <c r="G118" s="8"/>
    </row>
    <row r="119" spans="2:7" ht="18" customHeight="1" x14ac:dyDescent="0.25">
      <c r="B119" s="2"/>
      <c r="E119" s="2"/>
      <c r="F119" s="2"/>
      <c r="G119" s="8"/>
    </row>
    <row r="120" spans="2:7" ht="18" customHeight="1" x14ac:dyDescent="0.25">
      <c r="B120" s="2"/>
      <c r="E120" s="2"/>
      <c r="F120" s="2"/>
      <c r="G120" s="8"/>
    </row>
    <row r="121" spans="2:7" ht="18" customHeight="1" x14ac:dyDescent="0.25">
      <c r="B121" s="2"/>
      <c r="E121" s="2"/>
      <c r="F121" s="2"/>
      <c r="G121" s="8"/>
    </row>
    <row r="122" spans="2:7" ht="18" customHeight="1" x14ac:dyDescent="0.25">
      <c r="B122" s="2"/>
      <c r="E122" s="2"/>
      <c r="F122" s="2"/>
      <c r="G122" s="8"/>
    </row>
    <row r="123" spans="2:7" ht="18" customHeight="1" x14ac:dyDescent="0.25">
      <c r="B123" s="2"/>
      <c r="E123" s="2"/>
      <c r="F123" s="2"/>
      <c r="G123" s="8"/>
    </row>
    <row r="124" spans="2:7" ht="18" customHeight="1" x14ac:dyDescent="0.25">
      <c r="B124" s="2"/>
      <c r="E124" s="2"/>
      <c r="F124" s="2"/>
      <c r="G124" s="8"/>
    </row>
    <row r="125" spans="2:7" ht="18" customHeight="1" x14ac:dyDescent="0.25">
      <c r="B125" s="2"/>
      <c r="E125" s="2"/>
      <c r="F125" s="2"/>
      <c r="G125" s="8"/>
    </row>
    <row r="126" spans="2:7" ht="18" customHeight="1" x14ac:dyDescent="0.25">
      <c r="B126" s="2"/>
      <c r="E126" s="2"/>
      <c r="F126" s="2"/>
      <c r="G126" s="8"/>
    </row>
    <row r="127" spans="2:7" ht="18" customHeight="1" x14ac:dyDescent="0.25">
      <c r="B127" s="2"/>
      <c r="E127" s="2"/>
      <c r="F127" s="2"/>
      <c r="G127" s="8"/>
    </row>
    <row r="128" spans="2:7" ht="18" customHeight="1" x14ac:dyDescent="0.25">
      <c r="B128" s="2"/>
      <c r="E128" s="2"/>
      <c r="F128" s="2"/>
      <c r="G128" s="8"/>
    </row>
    <row r="129" spans="2:7" ht="18" customHeight="1" x14ac:dyDescent="0.25">
      <c r="B129" s="2"/>
      <c r="E129" s="2"/>
      <c r="F129" s="2"/>
      <c r="G129" s="8"/>
    </row>
    <row r="130" spans="2:7" ht="18" customHeight="1" x14ac:dyDescent="0.25">
      <c r="B130" s="2"/>
      <c r="E130" s="2"/>
      <c r="F130" s="2"/>
      <c r="G130" s="8"/>
    </row>
    <row r="131" spans="2:7" ht="18" customHeight="1" x14ac:dyDescent="0.25">
      <c r="B131" s="2"/>
      <c r="E131" s="2"/>
      <c r="F131" s="2"/>
      <c r="G131" s="8"/>
    </row>
    <row r="132" spans="2:7" ht="18" customHeight="1" x14ac:dyDescent="0.25">
      <c r="B132" s="2"/>
      <c r="E132" s="2"/>
      <c r="F132" s="2"/>
      <c r="G132" s="8"/>
    </row>
    <row r="133" spans="2:7" ht="18" customHeight="1" x14ac:dyDescent="0.25">
      <c r="B133" s="2"/>
      <c r="E133" s="2"/>
      <c r="F133" s="2"/>
      <c r="G133" s="8"/>
    </row>
    <row r="134" spans="2:7" ht="18" customHeight="1" x14ac:dyDescent="0.25">
      <c r="B134" s="2"/>
      <c r="E134" s="2"/>
      <c r="F134" s="2"/>
      <c r="G134" s="8"/>
    </row>
    <row r="135" spans="2:7" ht="18" customHeight="1" x14ac:dyDescent="0.25">
      <c r="B135" s="2"/>
      <c r="E135" s="2"/>
      <c r="F135" s="2"/>
      <c r="G135" s="8"/>
    </row>
    <row r="136" spans="2:7" ht="18" customHeight="1" x14ac:dyDescent="0.25">
      <c r="B136" s="2"/>
      <c r="E136" s="2"/>
      <c r="F136" s="2"/>
      <c r="G136" s="8"/>
    </row>
    <row r="137" spans="2:7" ht="18" customHeight="1" x14ac:dyDescent="0.25">
      <c r="B137" s="2"/>
      <c r="E137" s="2"/>
      <c r="F137" s="2"/>
      <c r="G137" s="8"/>
    </row>
    <row r="138" spans="2:7" ht="18" customHeight="1" x14ac:dyDescent="0.25">
      <c r="B138" s="2"/>
      <c r="E138" s="2"/>
      <c r="F138" s="2"/>
      <c r="G138" s="8"/>
    </row>
    <row r="139" spans="2:7" ht="18" customHeight="1" x14ac:dyDescent="0.25">
      <c r="B139" s="2"/>
      <c r="E139" s="2"/>
      <c r="F139" s="2"/>
      <c r="G139" s="8"/>
    </row>
    <row r="140" spans="2:7" ht="18" customHeight="1" x14ac:dyDescent="0.25">
      <c r="B140" s="2"/>
      <c r="E140" s="2"/>
      <c r="F140" s="2"/>
      <c r="G140" s="8"/>
    </row>
    <row r="141" spans="2:7" ht="18" customHeight="1" x14ac:dyDescent="0.25">
      <c r="B141" s="2"/>
      <c r="E141" s="2"/>
      <c r="F141" s="2"/>
      <c r="G141" s="8"/>
    </row>
    <row r="142" spans="2:7" ht="18" customHeight="1" x14ac:dyDescent="0.25">
      <c r="B142" s="2"/>
      <c r="E142" s="2"/>
      <c r="F142" s="2"/>
      <c r="G142" s="8"/>
    </row>
    <row r="143" spans="2:7" ht="18" customHeight="1" x14ac:dyDescent="0.25">
      <c r="B143" s="2"/>
      <c r="E143" s="2"/>
      <c r="F143" s="2"/>
      <c r="G143" s="8"/>
    </row>
    <row r="144" spans="2:7" ht="18" customHeight="1" x14ac:dyDescent="0.25">
      <c r="B144" s="2"/>
      <c r="E144" s="2"/>
      <c r="F144" s="2"/>
      <c r="G144" s="8"/>
    </row>
    <row r="145" spans="2:7" ht="18" customHeight="1" x14ac:dyDescent="0.25">
      <c r="B145" s="2"/>
      <c r="E145" s="2"/>
      <c r="F145" s="2"/>
      <c r="G145" s="8"/>
    </row>
    <row r="146" spans="2:7" ht="18" customHeight="1" x14ac:dyDescent="0.25">
      <c r="B146" s="2"/>
      <c r="E146" s="2"/>
      <c r="F146" s="2"/>
      <c r="G146" s="8"/>
    </row>
    <row r="147" spans="2:7" ht="18" customHeight="1" x14ac:dyDescent="0.25">
      <c r="B147" s="2"/>
      <c r="E147" s="2"/>
      <c r="F147" s="2"/>
      <c r="G147" s="8"/>
    </row>
    <row r="148" spans="2:7" ht="18" customHeight="1" x14ac:dyDescent="0.25">
      <c r="B148" s="2"/>
      <c r="E148" s="2"/>
      <c r="F148" s="2"/>
      <c r="G148" s="8"/>
    </row>
    <row r="149" spans="2:7" ht="18" customHeight="1" x14ac:dyDescent="0.25">
      <c r="B149" s="2"/>
      <c r="E149" s="2"/>
      <c r="F149" s="2"/>
      <c r="G149" s="8"/>
    </row>
    <row r="150" spans="2:7" ht="18" customHeight="1" x14ac:dyDescent="0.25">
      <c r="B150" s="2"/>
      <c r="E150" s="2"/>
      <c r="F150" s="2"/>
      <c r="G150" s="8"/>
    </row>
    <row r="151" spans="2:7" ht="18" customHeight="1" x14ac:dyDescent="0.25">
      <c r="B151" s="2"/>
      <c r="E151" s="2"/>
      <c r="F151" s="2"/>
      <c r="G151" s="8"/>
    </row>
    <row r="152" spans="2:7" ht="18" customHeight="1" x14ac:dyDescent="0.25">
      <c r="B152" s="2"/>
      <c r="E152" s="2"/>
      <c r="F152" s="2"/>
      <c r="G152" s="8"/>
    </row>
    <row r="153" spans="2:7" ht="18" customHeight="1" x14ac:dyDescent="0.25">
      <c r="B153" s="2"/>
      <c r="E153" s="2"/>
      <c r="F153" s="2"/>
      <c r="G153" s="8"/>
    </row>
    <row r="154" spans="2:7" ht="18" customHeight="1" x14ac:dyDescent="0.25">
      <c r="B154" s="2"/>
      <c r="E154" s="2"/>
      <c r="F154" s="2"/>
      <c r="G154" s="8"/>
    </row>
    <row r="155" spans="2:7" ht="18" customHeight="1" x14ac:dyDescent="0.25">
      <c r="B155" s="2"/>
      <c r="E155" s="2"/>
      <c r="F155" s="2"/>
      <c r="G155" s="8"/>
    </row>
    <row r="156" spans="2:7" ht="18" customHeight="1" x14ac:dyDescent="0.25">
      <c r="B156" s="2"/>
      <c r="E156" s="2"/>
      <c r="F156" s="2"/>
      <c r="G156" s="8"/>
    </row>
    <row r="157" spans="2:7" ht="18" customHeight="1" x14ac:dyDescent="0.25">
      <c r="B157" s="2"/>
      <c r="E157" s="2"/>
      <c r="F157" s="2"/>
      <c r="G157" s="8"/>
    </row>
    <row r="158" spans="2:7" ht="18" customHeight="1" x14ac:dyDescent="0.25">
      <c r="B158" s="2"/>
      <c r="E158" s="2"/>
      <c r="F158" s="2"/>
      <c r="G158" s="8"/>
    </row>
    <row r="159" spans="2:7" ht="18" customHeight="1" x14ac:dyDescent="0.25">
      <c r="B159" s="2"/>
      <c r="E159" s="2"/>
      <c r="F159" s="2"/>
      <c r="G159" s="8"/>
    </row>
    <row r="160" spans="2:7" ht="18" customHeight="1" x14ac:dyDescent="0.25">
      <c r="B160" s="2"/>
      <c r="E160" s="2"/>
      <c r="F160" s="2"/>
      <c r="G160" s="8"/>
    </row>
    <row r="161" spans="2:7" ht="18" customHeight="1" x14ac:dyDescent="0.25">
      <c r="B161" s="2"/>
      <c r="E161" s="2"/>
      <c r="F161" s="2"/>
      <c r="G161" s="8"/>
    </row>
    <row r="162" spans="2:7" ht="18" customHeight="1" x14ac:dyDescent="0.25">
      <c r="B162" s="2"/>
      <c r="E162" s="2"/>
      <c r="F162" s="2"/>
      <c r="G162" s="8"/>
    </row>
    <row r="163" spans="2:7" ht="18" customHeight="1" x14ac:dyDescent="0.25">
      <c r="B163" s="2"/>
      <c r="E163" s="2"/>
      <c r="F163" s="2"/>
      <c r="G163" s="8"/>
    </row>
    <row r="164" spans="2:7" ht="18" customHeight="1" x14ac:dyDescent="0.25">
      <c r="B164" s="2"/>
      <c r="E164" s="2"/>
      <c r="F164" s="2"/>
      <c r="G164" s="8"/>
    </row>
    <row r="165" spans="2:7" ht="18" customHeight="1" x14ac:dyDescent="0.25">
      <c r="B165" s="2"/>
      <c r="E165" s="2"/>
      <c r="F165" s="2"/>
      <c r="G165" s="8"/>
    </row>
    <row r="166" spans="2:7" ht="18" customHeight="1" x14ac:dyDescent="0.25">
      <c r="B166" s="2"/>
      <c r="E166" s="2"/>
      <c r="F166" s="2"/>
      <c r="G166" s="8"/>
    </row>
    <row r="167" spans="2:7" ht="18" customHeight="1" x14ac:dyDescent="0.25">
      <c r="B167" s="2"/>
      <c r="E167" s="2"/>
      <c r="F167" s="2"/>
      <c r="G167" s="8"/>
    </row>
    <row r="168" spans="2:7" ht="18" customHeight="1" x14ac:dyDescent="0.25">
      <c r="B168" s="2"/>
      <c r="E168" s="2"/>
      <c r="F168" s="2"/>
      <c r="G168" s="8"/>
    </row>
    <row r="169" spans="2:7" ht="18" customHeight="1" x14ac:dyDescent="0.25">
      <c r="B169" s="2"/>
      <c r="E169" s="2"/>
      <c r="F169" s="2"/>
      <c r="G169" s="8"/>
    </row>
    <row r="170" spans="2:7" ht="18" customHeight="1" x14ac:dyDescent="0.25">
      <c r="B170" s="2"/>
      <c r="E170" s="2"/>
      <c r="F170" s="2"/>
      <c r="G170" s="8"/>
    </row>
    <row r="171" spans="2:7" ht="18" customHeight="1" x14ac:dyDescent="0.25">
      <c r="B171" s="2"/>
      <c r="E171" s="2"/>
      <c r="F171" s="2"/>
      <c r="G171" s="8"/>
    </row>
    <row r="172" spans="2:7" ht="18" customHeight="1" x14ac:dyDescent="0.25">
      <c r="B172" s="2"/>
      <c r="E172" s="2"/>
      <c r="F172" s="2"/>
      <c r="G172" s="8"/>
    </row>
    <row r="173" spans="2:7" ht="18" customHeight="1" x14ac:dyDescent="0.25">
      <c r="B173" s="2"/>
      <c r="E173" s="2"/>
      <c r="F173" s="2"/>
      <c r="G173" s="8"/>
    </row>
    <row r="174" spans="2:7" ht="18" customHeight="1" x14ac:dyDescent="0.25">
      <c r="B174" s="2"/>
      <c r="E174" s="2"/>
      <c r="F174" s="2"/>
      <c r="G174" s="8"/>
    </row>
    <row r="175" spans="2:7" ht="18" customHeight="1" x14ac:dyDescent="0.25">
      <c r="B175" s="2"/>
      <c r="E175" s="2"/>
      <c r="F175" s="2"/>
      <c r="G175" s="8"/>
    </row>
    <row r="176" spans="2:7" ht="18" customHeight="1" x14ac:dyDescent="0.25">
      <c r="B176" s="2"/>
      <c r="E176" s="2"/>
      <c r="F176" s="2"/>
      <c r="G176" s="8"/>
    </row>
    <row r="177" spans="2:7" ht="18" customHeight="1" x14ac:dyDescent="0.25">
      <c r="B177" s="2"/>
      <c r="E177" s="2"/>
      <c r="F177" s="2"/>
      <c r="G177" s="8"/>
    </row>
    <row r="178" spans="2:7" ht="18" customHeight="1" x14ac:dyDescent="0.25">
      <c r="B178" s="2"/>
      <c r="E178" s="2"/>
      <c r="F178" s="2"/>
      <c r="G178" s="8"/>
    </row>
    <row r="179" spans="2:7" ht="18" customHeight="1" x14ac:dyDescent="0.25">
      <c r="B179" s="2"/>
      <c r="E179" s="2"/>
      <c r="F179" s="2"/>
      <c r="G179" s="8"/>
    </row>
    <row r="180" spans="2:7" ht="18" customHeight="1" x14ac:dyDescent="0.25">
      <c r="B180" s="2"/>
      <c r="E180" s="2"/>
      <c r="F180" s="2"/>
      <c r="G180" s="8"/>
    </row>
    <row r="181" spans="2:7" ht="18" customHeight="1" x14ac:dyDescent="0.25">
      <c r="B181" s="2"/>
      <c r="E181" s="2"/>
      <c r="F181" s="2"/>
      <c r="G181" s="8"/>
    </row>
    <row r="182" spans="2:7" ht="18" customHeight="1" x14ac:dyDescent="0.25">
      <c r="B182" s="2"/>
      <c r="E182" s="2"/>
      <c r="F182" s="2"/>
      <c r="G182" s="8"/>
    </row>
    <row r="183" spans="2:7" ht="18" customHeight="1" x14ac:dyDescent="0.25">
      <c r="B183" s="2"/>
      <c r="E183" s="2"/>
      <c r="F183" s="2"/>
      <c r="G183" s="8"/>
    </row>
    <row r="184" spans="2:7" ht="18" customHeight="1" x14ac:dyDescent="0.25">
      <c r="B184" s="2"/>
      <c r="E184" s="2"/>
      <c r="F184" s="2"/>
      <c r="G184" s="8"/>
    </row>
    <row r="185" spans="2:7" ht="18" customHeight="1" x14ac:dyDescent="0.25">
      <c r="B185" s="2"/>
      <c r="E185" s="2"/>
      <c r="F185" s="2"/>
      <c r="G185" s="8"/>
    </row>
    <row r="186" spans="2:7" ht="18" customHeight="1" x14ac:dyDescent="0.25">
      <c r="B186" s="2"/>
      <c r="E186" s="2"/>
      <c r="F186" s="2"/>
      <c r="G186" s="8"/>
    </row>
    <row r="187" spans="2:7" ht="18" customHeight="1" x14ac:dyDescent="0.25">
      <c r="B187" s="2"/>
      <c r="E187" s="2"/>
      <c r="F187" s="2"/>
      <c r="G187" s="8"/>
    </row>
    <row r="188" spans="2:7" ht="18" customHeight="1" x14ac:dyDescent="0.25">
      <c r="B188" s="2"/>
      <c r="E188" s="2"/>
      <c r="F188" s="2"/>
      <c r="G188" s="8"/>
    </row>
    <row r="189" spans="2:7" ht="18" customHeight="1" x14ac:dyDescent="0.25">
      <c r="B189" s="2"/>
      <c r="E189" s="2"/>
      <c r="F189" s="2"/>
      <c r="G189" s="8"/>
    </row>
    <row r="190" spans="2:7" ht="18" customHeight="1" x14ac:dyDescent="0.25">
      <c r="B190" s="2"/>
      <c r="E190" s="2"/>
      <c r="F190" s="2"/>
      <c r="G190" s="8"/>
    </row>
    <row r="191" spans="2:7" ht="18" customHeight="1" x14ac:dyDescent="0.25">
      <c r="B191" s="2"/>
      <c r="E191" s="2"/>
      <c r="F191" s="2"/>
      <c r="G191" s="8"/>
    </row>
    <row r="192" spans="2:7" ht="18" customHeight="1" x14ac:dyDescent="0.25">
      <c r="B192" s="2"/>
      <c r="E192" s="2"/>
      <c r="F192" s="2"/>
      <c r="G192" s="8"/>
    </row>
    <row r="193" spans="2:7" ht="18" customHeight="1" x14ac:dyDescent="0.25">
      <c r="B193" s="2"/>
      <c r="E193" s="2"/>
      <c r="F193" s="2"/>
      <c r="G193" s="8"/>
    </row>
    <row r="194" spans="2:7" ht="18" customHeight="1" x14ac:dyDescent="0.25">
      <c r="B194" s="2"/>
      <c r="E194" s="2"/>
      <c r="F194" s="2"/>
      <c r="G194" s="8"/>
    </row>
    <row r="195" spans="2:7" ht="18" customHeight="1" x14ac:dyDescent="0.25">
      <c r="B195" s="2"/>
      <c r="E195" s="2"/>
      <c r="F195" s="2"/>
      <c r="G195" s="8"/>
    </row>
    <row r="196" spans="2:7" ht="18" customHeight="1" x14ac:dyDescent="0.25">
      <c r="B196" s="2"/>
      <c r="E196" s="2"/>
      <c r="F196" s="2"/>
      <c r="G196" s="8"/>
    </row>
    <row r="197" spans="2:7" ht="18" customHeight="1" x14ac:dyDescent="0.25">
      <c r="B197" s="2"/>
      <c r="E197" s="2"/>
      <c r="F197" s="2"/>
      <c r="G197" s="8"/>
    </row>
    <row r="198" spans="2:7" ht="18" customHeight="1" x14ac:dyDescent="0.25">
      <c r="B198" s="2"/>
      <c r="E198" s="2"/>
      <c r="F198" s="2"/>
      <c r="G198" s="8"/>
    </row>
    <row r="199" spans="2:7" ht="18" customHeight="1" x14ac:dyDescent="0.25">
      <c r="B199" s="2"/>
      <c r="E199" s="2"/>
      <c r="F199" s="2"/>
      <c r="G199" s="8"/>
    </row>
    <row r="200" spans="2:7" ht="18" customHeight="1" x14ac:dyDescent="0.25">
      <c r="B200" s="2"/>
      <c r="E200" s="2"/>
      <c r="F200" s="2"/>
      <c r="G200" s="8"/>
    </row>
    <row r="201" spans="2:7" ht="18" customHeight="1" x14ac:dyDescent="0.25">
      <c r="B201" s="2"/>
      <c r="E201" s="2"/>
      <c r="F201" s="2"/>
      <c r="G201" s="8"/>
    </row>
    <row r="202" spans="2:7" ht="18" customHeight="1" x14ac:dyDescent="0.25">
      <c r="B202" s="2"/>
      <c r="E202" s="2"/>
      <c r="F202" s="2"/>
      <c r="G202" s="8"/>
    </row>
    <row r="203" spans="2:7" ht="18" customHeight="1" x14ac:dyDescent="0.25">
      <c r="B203" s="2"/>
      <c r="E203" s="2"/>
      <c r="F203" s="2"/>
      <c r="G203" s="8"/>
    </row>
    <row r="204" spans="2:7" ht="18" customHeight="1" x14ac:dyDescent="0.25">
      <c r="B204" s="2"/>
      <c r="E204" s="2"/>
      <c r="F204" s="2"/>
      <c r="G204" s="8"/>
    </row>
    <row r="205" spans="2:7" ht="18" customHeight="1" x14ac:dyDescent="0.25">
      <c r="B205" s="2"/>
      <c r="E205" s="2"/>
      <c r="F205" s="2"/>
      <c r="G205" s="8"/>
    </row>
    <row r="206" spans="2:7" ht="18" customHeight="1" x14ac:dyDescent="0.25">
      <c r="B206" s="2"/>
      <c r="E206" s="2"/>
      <c r="F206" s="2"/>
      <c r="G206" s="8"/>
    </row>
    <row r="207" spans="2:7" ht="18" customHeight="1" x14ac:dyDescent="0.25">
      <c r="B207" s="2"/>
      <c r="E207" s="2"/>
      <c r="F207" s="2"/>
      <c r="G207" s="8"/>
    </row>
    <row r="208" spans="2:7" ht="18" customHeight="1" x14ac:dyDescent="0.25">
      <c r="B208" s="2"/>
      <c r="E208" s="2"/>
      <c r="F208" s="2"/>
      <c r="G208" s="8"/>
    </row>
    <row r="209" spans="2:7" ht="18" customHeight="1" x14ac:dyDescent="0.25">
      <c r="B209" s="2"/>
      <c r="E209" s="2"/>
      <c r="F209" s="2"/>
      <c r="G209" s="8"/>
    </row>
    <row r="210" spans="2:7" ht="18" customHeight="1" x14ac:dyDescent="0.25">
      <c r="B210" s="2"/>
      <c r="E210" s="2"/>
      <c r="F210" s="2"/>
      <c r="G210" s="8"/>
    </row>
    <row r="211" spans="2:7" ht="18" customHeight="1" x14ac:dyDescent="0.25">
      <c r="B211" s="2"/>
      <c r="E211" s="2"/>
      <c r="F211" s="2"/>
      <c r="G211" s="8"/>
    </row>
    <row r="212" spans="2:7" ht="18" customHeight="1" x14ac:dyDescent="0.25">
      <c r="B212" s="2"/>
      <c r="E212" s="2"/>
      <c r="F212" s="2"/>
      <c r="G212" s="8"/>
    </row>
    <row r="213" spans="2:7" ht="18" customHeight="1" x14ac:dyDescent="0.25">
      <c r="B213" s="2"/>
      <c r="E213" s="2"/>
      <c r="F213" s="2"/>
      <c r="G213" s="8"/>
    </row>
    <row r="214" spans="2:7" ht="18" customHeight="1" x14ac:dyDescent="0.25">
      <c r="B214" s="2"/>
      <c r="E214" s="2"/>
      <c r="F214" s="2"/>
      <c r="G214" s="8"/>
    </row>
    <row r="215" spans="2:7" ht="18" customHeight="1" x14ac:dyDescent="0.25">
      <c r="B215" s="2"/>
      <c r="E215" s="2"/>
      <c r="F215" s="2"/>
      <c r="G215" s="8"/>
    </row>
    <row r="216" spans="2:7" ht="18" customHeight="1" x14ac:dyDescent="0.25">
      <c r="B216" s="2"/>
      <c r="E216" s="2"/>
      <c r="F216" s="2"/>
      <c r="G216" s="8"/>
    </row>
    <row r="217" spans="2:7" ht="18" customHeight="1" x14ac:dyDescent="0.25">
      <c r="B217" s="2"/>
      <c r="E217" s="2"/>
      <c r="F217" s="2"/>
      <c r="G217" s="8"/>
    </row>
    <row r="218" spans="2:7" ht="18" customHeight="1" x14ac:dyDescent="0.25">
      <c r="B218" s="2"/>
      <c r="E218" s="2"/>
      <c r="F218" s="2"/>
      <c r="G218" s="8"/>
    </row>
    <row r="219" spans="2:7" ht="18" customHeight="1" x14ac:dyDescent="0.25">
      <c r="B219" s="2"/>
      <c r="E219" s="2"/>
      <c r="F219" s="2"/>
      <c r="G219" s="8"/>
    </row>
    <row r="220" spans="2:7" ht="18" customHeight="1" x14ac:dyDescent="0.25">
      <c r="B220" s="2"/>
      <c r="E220" s="2"/>
      <c r="F220" s="2"/>
      <c r="G220" s="8"/>
    </row>
    <row r="221" spans="2:7" ht="18" customHeight="1" x14ac:dyDescent="0.25">
      <c r="B221" s="2"/>
      <c r="E221" s="2"/>
      <c r="F221" s="2"/>
      <c r="G221" s="8"/>
    </row>
    <row r="222" spans="2:7" ht="18" customHeight="1" x14ac:dyDescent="0.25">
      <c r="B222" s="2"/>
      <c r="E222" s="2"/>
      <c r="F222" s="2"/>
      <c r="G222" s="8"/>
    </row>
    <row r="223" spans="2:7" ht="18" customHeight="1" x14ac:dyDescent="0.25">
      <c r="B223" s="2"/>
      <c r="E223" s="2"/>
      <c r="F223" s="2"/>
      <c r="G223" s="8"/>
    </row>
    <row r="224" spans="2:7" ht="18" customHeight="1" x14ac:dyDescent="0.25">
      <c r="B224" s="2"/>
      <c r="E224" s="2"/>
      <c r="F224" s="2"/>
      <c r="G224" s="8"/>
    </row>
    <row r="225" spans="2:7" ht="18" customHeight="1" x14ac:dyDescent="0.25">
      <c r="B225" s="2"/>
      <c r="E225" s="2"/>
      <c r="F225" s="2"/>
      <c r="G225" s="8"/>
    </row>
    <row r="226" spans="2:7" ht="18" customHeight="1" x14ac:dyDescent="0.25">
      <c r="B226" s="2"/>
      <c r="E226" s="2"/>
      <c r="F226" s="2"/>
      <c r="G226" s="8"/>
    </row>
    <row r="227" spans="2:7" ht="18" customHeight="1" x14ac:dyDescent="0.25">
      <c r="B227" s="2"/>
      <c r="E227" s="2"/>
      <c r="F227" s="2"/>
      <c r="G227" s="8"/>
    </row>
    <row r="228" spans="2:7" ht="18" customHeight="1" x14ac:dyDescent="0.25">
      <c r="B228" s="2"/>
      <c r="E228" s="2"/>
      <c r="G228" s="8"/>
    </row>
    <row r="229" spans="2:7" ht="18" customHeight="1" x14ac:dyDescent="0.25">
      <c r="B229" s="2"/>
      <c r="E229" s="2"/>
      <c r="G229" s="8"/>
    </row>
    <row r="230" spans="2:7" ht="18" customHeight="1" x14ac:dyDescent="0.25">
      <c r="B230" s="2"/>
      <c r="E230" s="2"/>
      <c r="G230" s="8"/>
    </row>
    <row r="231" spans="2:7" ht="18" customHeight="1" x14ac:dyDescent="0.25">
      <c r="B231" s="2"/>
      <c r="E231" s="2"/>
      <c r="G231" s="8"/>
    </row>
    <row r="232" spans="2:7" ht="18" customHeight="1" x14ac:dyDescent="0.25">
      <c r="B232" s="2"/>
      <c r="E232" s="2"/>
      <c r="G232" s="8"/>
    </row>
    <row r="233" spans="2:7" ht="18" customHeight="1" x14ac:dyDescent="0.25">
      <c r="B233" s="2"/>
      <c r="E233" s="2"/>
      <c r="F233" s="8"/>
      <c r="G233" s="8"/>
    </row>
    <row r="234" spans="2:7" ht="18" customHeight="1" x14ac:dyDescent="0.25">
      <c r="B234" s="2"/>
      <c r="E234" s="2"/>
      <c r="F234" s="8"/>
      <c r="G234" s="8"/>
    </row>
    <row r="235" spans="2:7" ht="18" customHeight="1" x14ac:dyDescent="0.25">
      <c r="B235" s="2"/>
      <c r="E235" s="2"/>
      <c r="F235" s="8"/>
      <c r="G235" s="8"/>
    </row>
    <row r="236" spans="2:7" ht="18" customHeight="1" x14ac:dyDescent="0.25">
      <c r="B236" s="2"/>
      <c r="E236" s="2"/>
      <c r="F236" s="8"/>
      <c r="G236" s="8"/>
    </row>
    <row r="237" spans="2:7" ht="18" customHeight="1" x14ac:dyDescent="0.25">
      <c r="B237" s="2"/>
      <c r="E237" s="2"/>
      <c r="F237" s="8"/>
      <c r="G237" s="8"/>
    </row>
    <row r="238" spans="2:7" ht="18" customHeight="1" x14ac:dyDescent="0.25">
      <c r="B238" s="2"/>
      <c r="E238" s="2"/>
      <c r="F238" s="8"/>
      <c r="G238" s="8"/>
    </row>
    <row r="239" spans="2:7" ht="18" customHeight="1" x14ac:dyDescent="0.25">
      <c r="B239" s="2"/>
      <c r="E239" s="2"/>
      <c r="F239" s="8"/>
      <c r="G239" s="8"/>
    </row>
    <row r="240" spans="2:7" ht="18" customHeight="1" x14ac:dyDescent="0.25">
      <c r="B240" s="2"/>
      <c r="E240" s="2"/>
      <c r="F240" s="8"/>
      <c r="G240" s="8"/>
    </row>
    <row r="241" spans="2:7" ht="18" customHeight="1" x14ac:dyDescent="0.25">
      <c r="B241" s="2"/>
      <c r="E241" s="2"/>
      <c r="F241" s="8"/>
      <c r="G241" s="8"/>
    </row>
    <row r="242" spans="2:7" ht="18" customHeight="1" x14ac:dyDescent="0.25">
      <c r="B242" s="2"/>
      <c r="E242" s="2"/>
      <c r="F242" s="8"/>
      <c r="G242" s="8"/>
    </row>
    <row r="243" spans="2:7" ht="18" customHeight="1" x14ac:dyDescent="0.25">
      <c r="B243" s="2"/>
      <c r="E243" s="2"/>
      <c r="F243" s="8"/>
      <c r="G243" s="8"/>
    </row>
    <row r="244" spans="2:7" ht="18" customHeight="1" x14ac:dyDescent="0.25">
      <c r="B244" s="2"/>
      <c r="F244" s="8"/>
      <c r="G244" s="8"/>
    </row>
    <row r="245" spans="2:7" ht="18" customHeight="1" x14ac:dyDescent="0.25">
      <c r="B245" s="2"/>
      <c r="E245" s="7"/>
      <c r="F245" s="8"/>
      <c r="G245" s="8"/>
    </row>
    <row r="246" spans="2:7" ht="18" customHeight="1" x14ac:dyDescent="0.25">
      <c r="B246" s="2"/>
      <c r="F246" s="8"/>
      <c r="G246" s="8"/>
    </row>
    <row r="247" spans="2:7" ht="18" customHeight="1" x14ac:dyDescent="0.25">
      <c r="B247" s="2"/>
      <c r="F247" s="8"/>
      <c r="G247" s="8"/>
    </row>
    <row r="248" spans="2:7" ht="18" customHeight="1" x14ac:dyDescent="0.25">
      <c r="B248" s="2"/>
      <c r="F248" s="8"/>
      <c r="G248" s="8"/>
    </row>
    <row r="249" spans="2:7" ht="18" customHeight="1" x14ac:dyDescent="0.25">
      <c r="B249" s="2"/>
      <c r="F249" s="8"/>
      <c r="G249" s="8"/>
    </row>
    <row r="250" spans="2:7" ht="18" customHeight="1" x14ac:dyDescent="0.25">
      <c r="B250" s="2"/>
      <c r="F250" s="8"/>
      <c r="G250" s="8"/>
    </row>
    <row r="251" spans="2:7" ht="18" customHeight="1" x14ac:dyDescent="0.25">
      <c r="B251" s="2"/>
      <c r="F251" s="8"/>
      <c r="G251" s="8"/>
    </row>
    <row r="252" spans="2:7" ht="18" customHeight="1" x14ac:dyDescent="0.25">
      <c r="B252" s="2"/>
      <c r="F252" s="8"/>
      <c r="G252" s="8"/>
    </row>
    <row r="253" spans="2:7" ht="18" customHeight="1" x14ac:dyDescent="0.25">
      <c r="B253" s="2"/>
      <c r="F253" s="8"/>
      <c r="G253" s="8"/>
    </row>
    <row r="254" spans="2:7" ht="18" customHeight="1" x14ac:dyDescent="0.25">
      <c r="B254" s="2"/>
      <c r="F254" s="8"/>
      <c r="G254" s="8"/>
    </row>
    <row r="255" spans="2:7" ht="18" customHeight="1" x14ac:dyDescent="0.25">
      <c r="B255" s="2"/>
      <c r="F255" s="8"/>
      <c r="G255" s="8"/>
    </row>
    <row r="256" spans="2:7" ht="18" customHeight="1" x14ac:dyDescent="0.25">
      <c r="B256" s="2"/>
      <c r="F256" s="8"/>
      <c r="G256" s="8"/>
    </row>
    <row r="257" spans="2:7" ht="18" customHeight="1" x14ac:dyDescent="0.25">
      <c r="B257" s="2"/>
      <c r="F257" s="8"/>
      <c r="G257" s="8"/>
    </row>
    <row r="258" spans="2:7" ht="18" customHeight="1" x14ac:dyDescent="0.25">
      <c r="B258" s="2"/>
      <c r="F258" s="8"/>
      <c r="G258" s="8"/>
    </row>
    <row r="259" spans="2:7" ht="18" customHeight="1" x14ac:dyDescent="0.25">
      <c r="B259" s="2"/>
      <c r="F259" s="8"/>
      <c r="G259" s="8"/>
    </row>
    <row r="260" spans="2:7" ht="18" customHeight="1" x14ac:dyDescent="0.25">
      <c r="B260" s="2"/>
      <c r="E260" s="2"/>
      <c r="F260" s="8"/>
      <c r="G260" s="8"/>
    </row>
    <row r="261" spans="2:7" ht="18" customHeight="1" x14ac:dyDescent="0.25">
      <c r="B261" s="2"/>
      <c r="E261" s="2"/>
      <c r="F261" s="8"/>
      <c r="G261" s="8"/>
    </row>
    <row r="262" spans="2:7" ht="18" customHeight="1" x14ac:dyDescent="0.25">
      <c r="B262" s="2"/>
      <c r="E262" s="2"/>
      <c r="F262" s="8"/>
      <c r="G262" s="8"/>
    </row>
    <row r="263" spans="2:7" ht="18" customHeight="1" x14ac:dyDescent="0.25">
      <c r="B263" s="2"/>
      <c r="E263" s="2"/>
      <c r="F263" s="8"/>
      <c r="G263" s="8"/>
    </row>
    <row r="264" spans="2:7" ht="18" customHeight="1" x14ac:dyDescent="0.25">
      <c r="B264" s="2"/>
      <c r="E264" s="2"/>
      <c r="F264" s="8"/>
      <c r="G264" s="8"/>
    </row>
    <row r="265" spans="2:7" ht="18" customHeight="1" x14ac:dyDescent="0.25">
      <c r="B265" s="2"/>
      <c r="E265" s="2"/>
      <c r="F265" s="8"/>
      <c r="G265" s="8"/>
    </row>
    <row r="266" spans="2:7" ht="18" customHeight="1" x14ac:dyDescent="0.25">
      <c r="B266" s="2"/>
      <c r="E266" s="2"/>
      <c r="F266" s="8"/>
      <c r="G266" s="8"/>
    </row>
    <row r="267" spans="2:7" ht="18" customHeight="1" x14ac:dyDescent="0.25">
      <c r="B267" s="2"/>
      <c r="E267" s="2"/>
      <c r="F267" s="8"/>
      <c r="G267" s="8"/>
    </row>
    <row r="268" spans="2:7" ht="18" customHeight="1" x14ac:dyDescent="0.25">
      <c r="B268" s="2"/>
      <c r="E268" s="2"/>
      <c r="F268" s="8"/>
      <c r="G268" s="8"/>
    </row>
    <row r="269" spans="2:7" ht="18" customHeight="1" x14ac:dyDescent="0.25">
      <c r="B269" s="2"/>
      <c r="E269" s="2"/>
      <c r="F269" s="8"/>
      <c r="G269" s="8"/>
    </row>
    <row r="270" spans="2:7" ht="18" customHeight="1" x14ac:dyDescent="0.25">
      <c r="B270" s="2"/>
      <c r="E270" s="2"/>
      <c r="F270" s="8"/>
      <c r="G270" s="8"/>
    </row>
    <row r="271" spans="2:7" ht="18" customHeight="1" x14ac:dyDescent="0.25">
      <c r="B271" s="2"/>
      <c r="E271" s="2"/>
      <c r="F271" s="8"/>
      <c r="G271" s="8"/>
    </row>
    <row r="272" spans="2:7" ht="18" customHeight="1" x14ac:dyDescent="0.25">
      <c r="B272" s="2"/>
      <c r="E272" s="2"/>
      <c r="F272" s="8"/>
      <c r="G272" s="8"/>
    </row>
    <row r="273" spans="2:7" ht="18" customHeight="1" x14ac:dyDescent="0.25">
      <c r="B273" s="2"/>
      <c r="E273" s="2"/>
      <c r="F273" s="8"/>
      <c r="G273" s="8"/>
    </row>
    <row r="274" spans="2:7" ht="18" customHeight="1" x14ac:dyDescent="0.25">
      <c r="B274" s="2"/>
      <c r="E274" s="2"/>
      <c r="G274" s="8"/>
    </row>
    <row r="275" spans="2:7" ht="18" customHeight="1" x14ac:dyDescent="0.25">
      <c r="B275" s="2"/>
      <c r="E275" s="2"/>
      <c r="G275" s="8"/>
    </row>
    <row r="276" spans="2:7" ht="18" customHeight="1" x14ac:dyDescent="0.25">
      <c r="B276" s="2"/>
      <c r="E276" s="2"/>
      <c r="F276" s="2"/>
      <c r="G276" s="8"/>
    </row>
    <row r="277" spans="2:7" ht="18" customHeight="1" x14ac:dyDescent="0.25">
      <c r="B277" s="2"/>
      <c r="E277" s="2"/>
      <c r="F277" s="2"/>
      <c r="G277" s="8"/>
    </row>
    <row r="278" spans="2:7" ht="18" customHeight="1" x14ac:dyDescent="0.25">
      <c r="B278" s="2"/>
      <c r="E278" s="2"/>
      <c r="F278" s="2"/>
      <c r="G278" s="8"/>
    </row>
    <row r="279" spans="2:7" ht="18" customHeight="1" x14ac:dyDescent="0.25">
      <c r="B279" s="2"/>
      <c r="E279" s="2"/>
      <c r="F279" s="2"/>
      <c r="G279" s="8"/>
    </row>
    <row r="280" spans="2:7" ht="18" customHeight="1" x14ac:dyDescent="0.25">
      <c r="B280" s="2"/>
      <c r="E280" s="2"/>
      <c r="F280" s="2"/>
      <c r="G280" s="8"/>
    </row>
    <row r="281" spans="2:7" ht="18" customHeight="1" x14ac:dyDescent="0.25">
      <c r="B281" s="2"/>
      <c r="E281" s="2"/>
      <c r="F281" s="2"/>
      <c r="G281" s="8"/>
    </row>
    <row r="282" spans="2:7" ht="18" customHeight="1" x14ac:dyDescent="0.25">
      <c r="B282" s="2"/>
      <c r="E282" s="2"/>
      <c r="F282" s="2"/>
      <c r="G282" s="8"/>
    </row>
    <row r="283" spans="2:7" ht="18" customHeight="1" x14ac:dyDescent="0.25">
      <c r="B283" s="2"/>
      <c r="E283" s="2"/>
      <c r="F283" s="2"/>
      <c r="G283" s="8"/>
    </row>
    <row r="284" spans="2:7" ht="18" customHeight="1" x14ac:dyDescent="0.25">
      <c r="B284" s="2"/>
      <c r="E284" s="2"/>
      <c r="F284" s="2"/>
      <c r="G284" s="8"/>
    </row>
    <row r="285" spans="2:7" ht="18" customHeight="1" x14ac:dyDescent="0.25">
      <c r="B285" s="2"/>
      <c r="E285" s="2"/>
      <c r="F285" s="2"/>
      <c r="G285" s="8"/>
    </row>
    <row r="286" spans="2:7" ht="18" customHeight="1" x14ac:dyDescent="0.25">
      <c r="B286" s="2"/>
      <c r="E286" s="2"/>
      <c r="F286" s="2"/>
      <c r="G286" s="8"/>
    </row>
    <row r="287" spans="2:7" ht="18" customHeight="1" x14ac:dyDescent="0.25">
      <c r="B287" s="2"/>
      <c r="E287" s="2"/>
      <c r="F287" s="2"/>
      <c r="G287" s="8"/>
    </row>
    <row r="288" spans="2:7" ht="18" customHeight="1" x14ac:dyDescent="0.25">
      <c r="B288" s="2"/>
      <c r="E288" s="2"/>
      <c r="F288" s="2"/>
      <c r="G288" s="8"/>
    </row>
    <row r="289" spans="2:7" ht="18" customHeight="1" x14ac:dyDescent="0.25">
      <c r="B289" s="2"/>
      <c r="E289" s="2"/>
      <c r="F289" s="2"/>
      <c r="G289" s="8"/>
    </row>
    <row r="290" spans="2:7" ht="18" customHeight="1" x14ac:dyDescent="0.25">
      <c r="B290" s="2"/>
      <c r="E290" s="2"/>
      <c r="F290" s="2"/>
      <c r="G290" s="8"/>
    </row>
    <row r="291" spans="2:7" ht="18" customHeight="1" x14ac:dyDescent="0.25">
      <c r="B291" s="2"/>
      <c r="E291" s="2"/>
      <c r="F291" s="2"/>
      <c r="G291" s="8"/>
    </row>
    <row r="292" spans="2:7" ht="18" customHeight="1" x14ac:dyDescent="0.25">
      <c r="B292" s="2"/>
      <c r="E292" s="2"/>
      <c r="F292" s="2"/>
      <c r="G292" s="8"/>
    </row>
    <row r="293" spans="2:7" ht="18" customHeight="1" x14ac:dyDescent="0.25">
      <c r="B293" s="2"/>
      <c r="E293" s="2"/>
      <c r="F293" s="2"/>
      <c r="G293" s="8"/>
    </row>
    <row r="294" spans="2:7" ht="18" customHeight="1" x14ac:dyDescent="0.25">
      <c r="B294" s="2"/>
      <c r="E294" s="2"/>
      <c r="F294" s="2"/>
      <c r="G294" s="8"/>
    </row>
    <row r="295" spans="2:7" ht="18" customHeight="1" x14ac:dyDescent="0.25">
      <c r="B295" s="2"/>
      <c r="E295" s="2"/>
      <c r="F295" s="2"/>
      <c r="G295" s="8"/>
    </row>
    <row r="296" spans="2:7" ht="18" customHeight="1" x14ac:dyDescent="0.25">
      <c r="B296" s="2"/>
      <c r="E296" s="2"/>
      <c r="F296" s="2"/>
      <c r="G296" s="8"/>
    </row>
    <row r="297" spans="2:7" ht="18" customHeight="1" x14ac:dyDescent="0.25">
      <c r="B297" s="2"/>
      <c r="E297" s="2"/>
      <c r="F297" s="2"/>
      <c r="G297" s="8"/>
    </row>
    <row r="298" spans="2:7" ht="18" customHeight="1" x14ac:dyDescent="0.25">
      <c r="B298" s="2"/>
      <c r="E298" s="2"/>
      <c r="F298" s="2"/>
      <c r="G298" s="8"/>
    </row>
    <row r="299" spans="2:7" ht="18" customHeight="1" x14ac:dyDescent="0.25">
      <c r="B299" s="2"/>
      <c r="E299" s="2"/>
      <c r="F299" s="2"/>
      <c r="G299" s="8"/>
    </row>
    <row r="300" spans="2:7" ht="18" customHeight="1" x14ac:dyDescent="0.25">
      <c r="B300" s="2"/>
      <c r="E300" s="2"/>
      <c r="F300" s="2"/>
      <c r="G300" s="8"/>
    </row>
    <row r="301" spans="2:7" ht="18" customHeight="1" x14ac:dyDescent="0.25">
      <c r="B301" s="2"/>
      <c r="E301" s="2"/>
      <c r="F301" s="2"/>
      <c r="G301" s="8"/>
    </row>
    <row r="302" spans="2:7" ht="18" customHeight="1" x14ac:dyDescent="0.25">
      <c r="B302" s="2"/>
      <c r="E302" s="2"/>
      <c r="F302" s="2"/>
      <c r="G302" s="8"/>
    </row>
    <row r="303" spans="2:7" ht="18" customHeight="1" x14ac:dyDescent="0.25">
      <c r="B303" s="2"/>
      <c r="E303" s="2"/>
      <c r="F303" s="2"/>
      <c r="G303" s="8"/>
    </row>
    <row r="304" spans="2:7" ht="18" customHeight="1" x14ac:dyDescent="0.25">
      <c r="B304" s="2"/>
      <c r="E304" s="2"/>
      <c r="F304" s="2"/>
      <c r="G304" s="8"/>
    </row>
    <row r="305" spans="2:7" ht="18" customHeight="1" x14ac:dyDescent="0.25">
      <c r="B305" s="2"/>
      <c r="E305" s="2"/>
      <c r="F305" s="2"/>
      <c r="G305" s="8"/>
    </row>
    <row r="306" spans="2:7" ht="18" customHeight="1" x14ac:dyDescent="0.25">
      <c r="B306" s="2"/>
      <c r="E306" s="2"/>
      <c r="F306" s="2"/>
      <c r="G306" s="8"/>
    </row>
    <row r="307" spans="2:7" ht="18" customHeight="1" x14ac:dyDescent="0.25">
      <c r="B307" s="2"/>
      <c r="E307" s="2"/>
      <c r="F307" s="2"/>
      <c r="G307" s="8"/>
    </row>
    <row r="308" spans="2:7" ht="18" customHeight="1" x14ac:dyDescent="0.25">
      <c r="B308" s="2"/>
      <c r="E308" s="2"/>
      <c r="F308" s="2"/>
      <c r="G308" s="8"/>
    </row>
    <row r="309" spans="2:7" ht="18" customHeight="1" x14ac:dyDescent="0.25">
      <c r="B309" s="2"/>
      <c r="E309" s="2"/>
      <c r="F309" s="2"/>
      <c r="G309" s="8"/>
    </row>
    <row r="310" spans="2:7" ht="18" customHeight="1" x14ac:dyDescent="0.25">
      <c r="B310" s="2"/>
      <c r="E310" s="2"/>
      <c r="F310" s="2"/>
      <c r="G310" s="8"/>
    </row>
    <row r="311" spans="2:7" ht="18" customHeight="1" x14ac:dyDescent="0.25">
      <c r="B311" s="2"/>
      <c r="E311" s="2"/>
      <c r="F311" s="2"/>
      <c r="G311" s="8"/>
    </row>
    <row r="312" spans="2:7" ht="18" customHeight="1" x14ac:dyDescent="0.25">
      <c r="B312" s="2"/>
      <c r="E312" s="2"/>
      <c r="F312" s="2"/>
      <c r="G312" s="8"/>
    </row>
    <row r="313" spans="2:7" ht="18" customHeight="1" x14ac:dyDescent="0.25">
      <c r="B313" s="2"/>
      <c r="E313" s="2"/>
      <c r="F313" s="2"/>
      <c r="G313" s="8"/>
    </row>
    <row r="314" spans="2:7" ht="18" customHeight="1" x14ac:dyDescent="0.25">
      <c r="B314" s="2"/>
      <c r="E314" s="2"/>
      <c r="F314" s="2"/>
      <c r="G314" s="8"/>
    </row>
    <row r="315" spans="2:7" ht="18" customHeight="1" x14ac:dyDescent="0.25">
      <c r="B315" s="2"/>
      <c r="E315" s="2"/>
      <c r="F315" s="2"/>
      <c r="G315" s="8"/>
    </row>
    <row r="316" spans="2:7" ht="18" customHeight="1" x14ac:dyDescent="0.25">
      <c r="B316" s="2"/>
      <c r="E316" s="2"/>
      <c r="F316" s="2"/>
      <c r="G316" s="8"/>
    </row>
    <row r="317" spans="2:7" ht="18" customHeight="1" x14ac:dyDescent="0.25">
      <c r="B317" s="2"/>
      <c r="E317" s="2"/>
      <c r="F317" s="2"/>
      <c r="G317" s="8"/>
    </row>
    <row r="318" spans="2:7" ht="18" customHeight="1" x14ac:dyDescent="0.25">
      <c r="B318" s="2"/>
      <c r="E318" s="2"/>
      <c r="F318" s="2"/>
      <c r="G318" s="8"/>
    </row>
    <row r="319" spans="2:7" ht="18" customHeight="1" x14ac:dyDescent="0.25">
      <c r="B319" s="2"/>
      <c r="E319" s="2"/>
      <c r="F319" s="2"/>
      <c r="G319" s="8"/>
    </row>
    <row r="320" spans="2:7" ht="18" customHeight="1" x14ac:dyDescent="0.25">
      <c r="B320" s="2"/>
      <c r="E320" s="2"/>
      <c r="F320" s="2"/>
      <c r="G320" s="8"/>
    </row>
    <row r="321" spans="2:7" ht="18" customHeight="1" x14ac:dyDescent="0.25">
      <c r="B321" s="2"/>
      <c r="E321" s="2"/>
      <c r="F321" s="2"/>
      <c r="G321" s="8"/>
    </row>
    <row r="322" spans="2:7" ht="18" customHeight="1" x14ac:dyDescent="0.25">
      <c r="B322" s="2"/>
      <c r="E322" s="2"/>
      <c r="F322" s="2"/>
      <c r="G322" s="8"/>
    </row>
    <row r="323" spans="2:7" ht="18" customHeight="1" x14ac:dyDescent="0.25">
      <c r="B323" s="2"/>
      <c r="E323" s="2"/>
      <c r="F323" s="2"/>
      <c r="G323" s="8"/>
    </row>
    <row r="324" spans="2:7" ht="18" customHeight="1" x14ac:dyDescent="0.25">
      <c r="B324" s="2"/>
      <c r="E324" s="2"/>
      <c r="F324" s="2"/>
      <c r="G324" s="8"/>
    </row>
    <row r="325" spans="2:7" ht="18" customHeight="1" x14ac:dyDescent="0.25">
      <c r="B325" s="2"/>
      <c r="E325" s="2"/>
      <c r="F325" s="2"/>
      <c r="G325" s="8"/>
    </row>
    <row r="326" spans="2:7" ht="18" customHeight="1" x14ac:dyDescent="0.25">
      <c r="B326" s="2"/>
      <c r="E326" s="2"/>
      <c r="F326" s="2"/>
      <c r="G326" s="8"/>
    </row>
    <row r="327" spans="2:7" ht="18" customHeight="1" x14ac:dyDescent="0.25">
      <c r="B327" s="2"/>
      <c r="E327" s="2"/>
      <c r="F327" s="2"/>
      <c r="G327" s="8"/>
    </row>
    <row r="328" spans="2:7" ht="18" customHeight="1" x14ac:dyDescent="0.25">
      <c r="B328" s="2"/>
      <c r="E328" s="2"/>
      <c r="F328" s="2"/>
      <c r="G328" s="8"/>
    </row>
    <row r="329" spans="2:7" ht="18" customHeight="1" x14ac:dyDescent="0.25">
      <c r="B329" s="2"/>
      <c r="E329" s="2"/>
      <c r="F329" s="2"/>
      <c r="G329" s="8"/>
    </row>
    <row r="330" spans="2:7" ht="18" customHeight="1" x14ac:dyDescent="0.25">
      <c r="B330" s="2"/>
      <c r="E330" s="2"/>
      <c r="F330" s="2"/>
      <c r="G330" s="8"/>
    </row>
    <row r="331" spans="2:7" ht="18" customHeight="1" x14ac:dyDescent="0.25">
      <c r="B331" s="2"/>
      <c r="E331" s="2"/>
      <c r="F331" s="2"/>
      <c r="G331" s="8"/>
    </row>
    <row r="332" spans="2:7" ht="18" customHeight="1" x14ac:dyDescent="0.25">
      <c r="B332" s="2"/>
      <c r="E332" s="2"/>
      <c r="F332" s="2"/>
      <c r="G332" s="8"/>
    </row>
    <row r="333" spans="2:7" ht="18" customHeight="1" x14ac:dyDescent="0.25">
      <c r="B333" s="2"/>
      <c r="E333" s="2"/>
      <c r="F333" s="2"/>
      <c r="G333" s="8"/>
    </row>
    <row r="334" spans="2:7" ht="18" customHeight="1" x14ac:dyDescent="0.25">
      <c r="B334" s="2"/>
      <c r="E334" s="2"/>
      <c r="F334" s="2"/>
      <c r="G334" s="8"/>
    </row>
    <row r="335" spans="2:7" ht="18" customHeight="1" x14ac:dyDescent="0.25">
      <c r="B335" s="2"/>
      <c r="E335" s="2"/>
      <c r="F335" s="2"/>
      <c r="G335" s="8"/>
    </row>
    <row r="336" spans="2:7" ht="18" customHeight="1" x14ac:dyDescent="0.25">
      <c r="B336" s="2"/>
      <c r="E336" s="2"/>
      <c r="F336" s="2"/>
      <c r="G336" s="8"/>
    </row>
    <row r="337" spans="2:7" ht="18" customHeight="1" x14ac:dyDescent="0.25">
      <c r="B337" s="2"/>
      <c r="E337" s="2"/>
      <c r="F337" s="2"/>
      <c r="G337" s="8"/>
    </row>
    <row r="338" spans="2:7" ht="18" customHeight="1" x14ac:dyDescent="0.25">
      <c r="B338" s="2"/>
      <c r="E338" s="2"/>
      <c r="F338" s="2"/>
      <c r="G338" s="8"/>
    </row>
    <row r="339" spans="2:7" ht="18" customHeight="1" x14ac:dyDescent="0.25">
      <c r="B339" s="2"/>
      <c r="E339" s="2"/>
      <c r="F339" s="2"/>
      <c r="G339" s="8"/>
    </row>
    <row r="340" spans="2:7" ht="18" customHeight="1" x14ac:dyDescent="0.25">
      <c r="B340" s="2"/>
      <c r="E340" s="2"/>
      <c r="F340" s="2"/>
      <c r="G340" s="8"/>
    </row>
    <row r="341" spans="2:7" ht="18" customHeight="1" x14ac:dyDescent="0.25">
      <c r="B341" s="2"/>
      <c r="E341" s="2"/>
      <c r="F341" s="2"/>
      <c r="G341" s="8"/>
    </row>
    <row r="342" spans="2:7" ht="18" customHeight="1" x14ac:dyDescent="0.25">
      <c r="B342" s="2"/>
      <c r="E342" s="2"/>
      <c r="F342" s="2"/>
      <c r="G342" s="8"/>
    </row>
    <row r="343" spans="2:7" ht="18" customHeight="1" x14ac:dyDescent="0.25">
      <c r="B343" s="2"/>
      <c r="E343" s="2"/>
      <c r="F343" s="2"/>
      <c r="G343" s="8"/>
    </row>
    <row r="344" spans="2:7" ht="18" customHeight="1" x14ac:dyDescent="0.25">
      <c r="B344" s="2"/>
      <c r="E344" s="2"/>
      <c r="F344" s="2"/>
      <c r="G344" s="8"/>
    </row>
    <row r="345" spans="2:7" ht="18" customHeight="1" x14ac:dyDescent="0.25">
      <c r="B345" s="2"/>
      <c r="E345" s="2"/>
      <c r="F345" s="2"/>
      <c r="G345" s="8"/>
    </row>
    <row r="346" spans="2:7" ht="18" customHeight="1" x14ac:dyDescent="0.25">
      <c r="B346" s="2"/>
      <c r="E346" s="2"/>
      <c r="F346" s="2"/>
      <c r="G346" s="8"/>
    </row>
    <row r="347" spans="2:7" ht="18" customHeight="1" x14ac:dyDescent="0.25">
      <c r="B347" s="2"/>
      <c r="E347" s="2"/>
      <c r="F347" s="2"/>
      <c r="G347" s="8"/>
    </row>
    <row r="348" spans="2:7" ht="18" customHeight="1" x14ac:dyDescent="0.25">
      <c r="B348" s="2"/>
      <c r="E348" s="2"/>
      <c r="F348" s="2"/>
      <c r="G348" s="8"/>
    </row>
    <row r="349" spans="2:7" ht="18" customHeight="1" x14ac:dyDescent="0.25">
      <c r="B349" s="2"/>
      <c r="E349" s="2"/>
      <c r="F349" s="2"/>
      <c r="G349" s="8"/>
    </row>
    <row r="350" spans="2:7" ht="18" customHeight="1" x14ac:dyDescent="0.25">
      <c r="B350" s="2"/>
      <c r="E350" s="2"/>
      <c r="F350" s="2"/>
      <c r="G350" s="8"/>
    </row>
    <row r="351" spans="2:7" ht="18" customHeight="1" x14ac:dyDescent="0.25">
      <c r="B351" s="2"/>
      <c r="E351" s="2"/>
      <c r="F351" s="2"/>
      <c r="G351" s="8"/>
    </row>
    <row r="352" spans="2:7" ht="18" customHeight="1" x14ac:dyDescent="0.25">
      <c r="B352" s="2"/>
      <c r="E352" s="2"/>
      <c r="F352" s="2"/>
      <c r="G352" s="8"/>
    </row>
    <row r="353" spans="2:7" ht="18" customHeight="1" x14ac:dyDescent="0.25">
      <c r="B353" s="2"/>
      <c r="E353" s="2"/>
      <c r="F353" s="2"/>
      <c r="G353" s="8"/>
    </row>
    <row r="354" spans="2:7" ht="18" customHeight="1" x14ac:dyDescent="0.25">
      <c r="B354" s="2"/>
      <c r="E354" s="2"/>
      <c r="F354" s="2"/>
      <c r="G354" s="8"/>
    </row>
    <row r="355" spans="2:7" ht="18" customHeight="1" x14ac:dyDescent="0.25">
      <c r="B355" s="2"/>
      <c r="E355" s="2"/>
      <c r="F355" s="2"/>
      <c r="G355" s="8"/>
    </row>
    <row r="356" spans="2:7" ht="18" customHeight="1" x14ac:dyDescent="0.25">
      <c r="B356" s="2"/>
      <c r="E356" s="2"/>
      <c r="F356" s="2"/>
      <c r="G356" s="8"/>
    </row>
    <row r="357" spans="2:7" ht="18" customHeight="1" x14ac:dyDescent="0.25">
      <c r="B357" s="2"/>
      <c r="E357" s="2"/>
      <c r="F357" s="2"/>
      <c r="G357" s="8"/>
    </row>
    <row r="358" spans="2:7" ht="18" customHeight="1" x14ac:dyDescent="0.25">
      <c r="B358" s="2"/>
      <c r="E358" s="2"/>
      <c r="F358" s="2"/>
      <c r="G358" s="8"/>
    </row>
    <row r="359" spans="2:7" ht="18" customHeight="1" x14ac:dyDescent="0.25">
      <c r="B359" s="2"/>
      <c r="E359" s="2"/>
      <c r="F359" s="2"/>
      <c r="G359" s="8"/>
    </row>
    <row r="360" spans="2:7" ht="18" customHeight="1" x14ac:dyDescent="0.25">
      <c r="B360" s="2"/>
      <c r="E360" s="2"/>
      <c r="F360" s="2"/>
      <c r="G360" s="8"/>
    </row>
    <row r="361" spans="2:7" ht="18" customHeight="1" x14ac:dyDescent="0.25">
      <c r="B361" s="2"/>
      <c r="E361" s="2"/>
      <c r="F361" s="2"/>
      <c r="G361" s="8"/>
    </row>
    <row r="362" spans="2:7" ht="18" customHeight="1" x14ac:dyDescent="0.25">
      <c r="B362" s="2"/>
      <c r="E362" s="2"/>
      <c r="F362" s="2"/>
      <c r="G362" s="8"/>
    </row>
    <row r="363" spans="2:7" ht="18" customHeight="1" x14ac:dyDescent="0.25">
      <c r="B363" s="2"/>
      <c r="E363" s="2"/>
      <c r="F363" s="2"/>
      <c r="G363" s="8"/>
    </row>
    <row r="364" spans="2:7" ht="18" customHeight="1" x14ac:dyDescent="0.25">
      <c r="B364" s="2"/>
      <c r="E364" s="2"/>
      <c r="F364" s="2"/>
      <c r="G364" s="8"/>
    </row>
    <row r="365" spans="2:7" ht="18" customHeight="1" x14ac:dyDescent="0.25">
      <c r="B365" s="2"/>
      <c r="E365" s="2"/>
      <c r="F365" s="2"/>
      <c r="G365" s="8"/>
    </row>
    <row r="366" spans="2:7" ht="18" customHeight="1" x14ac:dyDescent="0.25">
      <c r="B366" s="2"/>
      <c r="E366" s="2"/>
      <c r="F366" s="2"/>
      <c r="G366" s="8"/>
    </row>
    <row r="367" spans="2:7" ht="18" customHeight="1" x14ac:dyDescent="0.25">
      <c r="B367" s="2"/>
      <c r="E367" s="2"/>
      <c r="F367" s="2"/>
      <c r="G367" s="8"/>
    </row>
    <row r="368" spans="2:7" ht="18" customHeight="1" x14ac:dyDescent="0.25">
      <c r="B368" s="2"/>
      <c r="E368" s="2"/>
      <c r="F368" s="2"/>
      <c r="G368" s="8"/>
    </row>
    <row r="369" spans="2:7" ht="18" customHeight="1" x14ac:dyDescent="0.25">
      <c r="B369" s="2"/>
      <c r="E369" s="2"/>
      <c r="F369" s="2"/>
      <c r="G369" s="8"/>
    </row>
    <row r="370" spans="2:7" ht="18" customHeight="1" x14ac:dyDescent="0.25">
      <c r="B370" s="2"/>
      <c r="E370" s="2"/>
      <c r="F370" s="2"/>
      <c r="G370" s="8"/>
    </row>
    <row r="371" spans="2:7" ht="18" customHeight="1" x14ac:dyDescent="0.25">
      <c r="B371" s="2"/>
      <c r="E371" s="2"/>
      <c r="F371" s="2"/>
      <c r="G371" s="8"/>
    </row>
    <row r="372" spans="2:7" ht="18" customHeight="1" x14ac:dyDescent="0.25">
      <c r="B372" s="2"/>
      <c r="E372" s="2"/>
      <c r="F372" s="2"/>
      <c r="G372" s="8"/>
    </row>
    <row r="373" spans="2:7" ht="18" customHeight="1" x14ac:dyDescent="0.25">
      <c r="B373" s="2"/>
      <c r="E373" s="2"/>
      <c r="F373" s="2"/>
      <c r="G373" s="8"/>
    </row>
    <row r="374" spans="2:7" ht="18" customHeight="1" x14ac:dyDescent="0.25">
      <c r="B374" s="2"/>
      <c r="E374" s="2"/>
      <c r="F374" s="2"/>
      <c r="G374" s="8"/>
    </row>
    <row r="375" spans="2:7" ht="18" customHeight="1" x14ac:dyDescent="0.25">
      <c r="B375" s="2"/>
      <c r="E375" s="2"/>
      <c r="F375" s="2"/>
      <c r="G375" s="8"/>
    </row>
    <row r="376" spans="2:7" ht="18" customHeight="1" x14ac:dyDescent="0.25">
      <c r="B376" s="2"/>
      <c r="E376" s="2"/>
      <c r="F376" s="2"/>
      <c r="G376" s="8"/>
    </row>
    <row r="377" spans="2:7" ht="18" customHeight="1" x14ac:dyDescent="0.25">
      <c r="B377" s="2"/>
      <c r="E377" s="2"/>
      <c r="F377" s="2"/>
      <c r="G377" s="8"/>
    </row>
    <row r="378" spans="2:7" ht="18" customHeight="1" x14ac:dyDescent="0.25">
      <c r="B378" s="2"/>
      <c r="E378" s="2"/>
      <c r="F378" s="2"/>
      <c r="G378" s="8"/>
    </row>
    <row r="379" spans="2:7" ht="18" customHeight="1" x14ac:dyDescent="0.25">
      <c r="B379" s="2"/>
      <c r="E379" s="2"/>
      <c r="F379" s="2"/>
      <c r="G379" s="8"/>
    </row>
    <row r="380" spans="2:7" ht="18" customHeight="1" x14ac:dyDescent="0.25">
      <c r="B380" s="2"/>
      <c r="E380" s="2"/>
      <c r="F380" s="2"/>
      <c r="G380" s="8"/>
    </row>
    <row r="381" spans="2:7" ht="18" customHeight="1" x14ac:dyDescent="0.25">
      <c r="B381" s="2"/>
      <c r="E381" s="2"/>
      <c r="F381" s="2"/>
      <c r="G381" s="8"/>
    </row>
    <row r="382" spans="2:7" ht="18" customHeight="1" x14ac:dyDescent="0.25">
      <c r="B382" s="2"/>
      <c r="E382" s="2"/>
      <c r="F382" s="2"/>
      <c r="G382" s="8"/>
    </row>
    <row r="383" spans="2:7" ht="18" customHeight="1" x14ac:dyDescent="0.25">
      <c r="B383" s="2"/>
      <c r="E383" s="2"/>
      <c r="F383" s="2"/>
      <c r="G383" s="8"/>
    </row>
    <row r="384" spans="2:7" ht="18" customHeight="1" x14ac:dyDescent="0.25">
      <c r="B384" s="2"/>
      <c r="E384" s="2"/>
      <c r="F384" s="2"/>
      <c r="G384" s="8"/>
    </row>
    <row r="385" spans="2:7" ht="18" customHeight="1" x14ac:dyDescent="0.25">
      <c r="B385" s="2"/>
      <c r="E385" s="2"/>
      <c r="F385" s="2"/>
      <c r="G385" s="8"/>
    </row>
    <row r="386" spans="2:7" ht="18" customHeight="1" x14ac:dyDescent="0.25">
      <c r="B386" s="2"/>
      <c r="E386" s="2"/>
      <c r="F386" s="2"/>
      <c r="G386" s="8"/>
    </row>
    <row r="387" spans="2:7" ht="18" customHeight="1" x14ac:dyDescent="0.25">
      <c r="B387" s="2"/>
      <c r="E387" s="2"/>
      <c r="F387" s="2"/>
      <c r="G387" s="8"/>
    </row>
    <row r="388" spans="2:7" ht="18" customHeight="1" x14ac:dyDescent="0.25">
      <c r="B388" s="2"/>
      <c r="E388" s="2"/>
      <c r="F388" s="2"/>
      <c r="G388" s="8"/>
    </row>
    <row r="389" spans="2:7" ht="18" customHeight="1" x14ac:dyDescent="0.25">
      <c r="B389" s="2"/>
      <c r="E389" s="2"/>
      <c r="F389" s="2"/>
      <c r="G389" s="8"/>
    </row>
    <row r="390" spans="2:7" ht="18" customHeight="1" x14ac:dyDescent="0.25">
      <c r="B390" s="2"/>
      <c r="E390" s="2"/>
      <c r="F390" s="2"/>
      <c r="G390" s="8"/>
    </row>
    <row r="391" spans="2:7" ht="18" customHeight="1" x14ac:dyDescent="0.25">
      <c r="B391" s="2"/>
      <c r="E391" s="2"/>
      <c r="F391" s="2"/>
      <c r="G391" s="8"/>
    </row>
    <row r="392" spans="2:7" ht="18" customHeight="1" x14ac:dyDescent="0.25">
      <c r="B392" s="2"/>
      <c r="E392" s="2"/>
      <c r="F392" s="2"/>
      <c r="G392" s="8"/>
    </row>
    <row r="393" spans="2:7" ht="18" customHeight="1" x14ac:dyDescent="0.25">
      <c r="B393" s="2"/>
      <c r="E393" s="2"/>
      <c r="F393" s="2"/>
      <c r="G393" s="8"/>
    </row>
    <row r="394" spans="2:7" ht="18" customHeight="1" x14ac:dyDescent="0.25">
      <c r="B394" s="2"/>
      <c r="E394" s="2"/>
      <c r="F394" s="2"/>
      <c r="G394" s="8"/>
    </row>
    <row r="395" spans="2:7" ht="18" customHeight="1" x14ac:dyDescent="0.25">
      <c r="B395" s="2"/>
      <c r="E395" s="2"/>
      <c r="F395" s="2"/>
      <c r="G395" s="8"/>
    </row>
    <row r="396" spans="2:7" ht="18" customHeight="1" x14ac:dyDescent="0.25">
      <c r="B396" s="2"/>
      <c r="E396" s="2"/>
      <c r="F396" s="2"/>
      <c r="G396" s="8"/>
    </row>
    <row r="397" spans="2:7" ht="18" customHeight="1" x14ac:dyDescent="0.25">
      <c r="B397" s="2"/>
      <c r="E397" s="2"/>
      <c r="F397" s="2"/>
      <c r="G397" s="8"/>
    </row>
    <row r="398" spans="2:7" ht="18" customHeight="1" x14ac:dyDescent="0.25">
      <c r="B398" s="2"/>
      <c r="E398" s="2"/>
      <c r="F398" s="2"/>
      <c r="G398" s="8"/>
    </row>
    <row r="399" spans="2:7" ht="18" customHeight="1" x14ac:dyDescent="0.25">
      <c r="B399" s="2"/>
      <c r="E399" s="2"/>
      <c r="F399" s="2"/>
      <c r="G399" s="8"/>
    </row>
    <row r="400" spans="2:7" ht="18" customHeight="1" x14ac:dyDescent="0.25">
      <c r="B400" s="2"/>
      <c r="E400" s="2"/>
      <c r="F400" s="2"/>
      <c r="G400" s="8"/>
    </row>
    <row r="401" spans="2:7" ht="18" customHeight="1" x14ac:dyDescent="0.25">
      <c r="B401" s="2"/>
      <c r="E401" s="2"/>
      <c r="F401" s="2"/>
      <c r="G401" s="8"/>
    </row>
    <row r="402" spans="2:7" ht="18" customHeight="1" x14ac:dyDescent="0.25">
      <c r="B402" s="2"/>
      <c r="E402" s="2"/>
      <c r="F402" s="2"/>
      <c r="G402" s="8"/>
    </row>
    <row r="403" spans="2:7" ht="18" customHeight="1" x14ac:dyDescent="0.25">
      <c r="B403" s="2"/>
      <c r="E403" s="2"/>
      <c r="F403" s="2"/>
      <c r="G403" s="8"/>
    </row>
    <row r="404" spans="2:7" ht="18" customHeight="1" x14ac:dyDescent="0.25">
      <c r="B404" s="2"/>
      <c r="E404" s="2"/>
      <c r="F404" s="2"/>
      <c r="G404" s="8"/>
    </row>
    <row r="405" spans="2:7" ht="18" customHeight="1" x14ac:dyDescent="0.25">
      <c r="B405" s="2"/>
      <c r="E405" s="2"/>
      <c r="F405" s="2"/>
      <c r="G405" s="8"/>
    </row>
    <row r="406" spans="2:7" ht="18" customHeight="1" x14ac:dyDescent="0.25">
      <c r="B406" s="2"/>
      <c r="E406" s="2"/>
      <c r="F406" s="2"/>
      <c r="G406" s="8"/>
    </row>
    <row r="407" spans="2:7" ht="18" customHeight="1" x14ac:dyDescent="0.25">
      <c r="B407" s="2"/>
      <c r="E407" s="2"/>
      <c r="F407" s="2"/>
      <c r="G407" s="8"/>
    </row>
    <row r="408" spans="2:7" ht="18" customHeight="1" x14ac:dyDescent="0.25">
      <c r="B408" s="2"/>
      <c r="E408" s="2"/>
      <c r="F408" s="2"/>
      <c r="G408" s="8"/>
    </row>
    <row r="409" spans="2:7" ht="18" customHeight="1" x14ac:dyDescent="0.25">
      <c r="B409" s="2"/>
      <c r="E409" s="2"/>
      <c r="F409" s="2"/>
      <c r="G409" s="8"/>
    </row>
    <row r="410" spans="2:7" ht="18" customHeight="1" x14ac:dyDescent="0.25">
      <c r="B410" s="2"/>
      <c r="E410" s="2"/>
      <c r="F410" s="2"/>
      <c r="G410" s="8"/>
    </row>
    <row r="411" spans="2:7" ht="18" customHeight="1" x14ac:dyDescent="0.25">
      <c r="B411" s="2"/>
      <c r="E411" s="2"/>
      <c r="F411" s="2"/>
      <c r="G411" s="8"/>
    </row>
    <row r="412" spans="2:7" ht="18" customHeight="1" x14ac:dyDescent="0.25">
      <c r="B412" s="2"/>
      <c r="E412" s="2"/>
      <c r="F412" s="2"/>
      <c r="G412" s="8"/>
    </row>
    <row r="413" spans="2:7" ht="18" customHeight="1" x14ac:dyDescent="0.25">
      <c r="B413" s="2"/>
      <c r="E413" s="2"/>
      <c r="F413" s="2"/>
      <c r="G413" s="8"/>
    </row>
    <row r="414" spans="2:7" ht="18" customHeight="1" x14ac:dyDescent="0.25">
      <c r="B414" s="2"/>
      <c r="E414" s="2"/>
      <c r="F414" s="2"/>
      <c r="G414" s="8"/>
    </row>
    <row r="415" spans="2:7" ht="18" customHeight="1" x14ac:dyDescent="0.25">
      <c r="B415" s="2"/>
      <c r="E415" s="2"/>
      <c r="F415" s="2"/>
      <c r="G415" s="8"/>
    </row>
    <row r="416" spans="2:7" ht="18" customHeight="1" x14ac:dyDescent="0.25">
      <c r="B416" s="2"/>
      <c r="E416" s="2"/>
      <c r="F416" s="2"/>
      <c r="G416" s="8"/>
    </row>
    <row r="417" spans="2:7" ht="18" customHeight="1" x14ac:dyDescent="0.25">
      <c r="B417" s="2"/>
      <c r="E417" s="2"/>
      <c r="F417" s="2"/>
      <c r="G417" s="8"/>
    </row>
    <row r="418" spans="2:7" ht="18" customHeight="1" x14ac:dyDescent="0.25">
      <c r="B418" s="2"/>
      <c r="E418" s="2"/>
      <c r="F418" s="2"/>
      <c r="G418" s="8"/>
    </row>
    <row r="419" spans="2:7" ht="18" customHeight="1" x14ac:dyDescent="0.25">
      <c r="B419" s="2"/>
      <c r="E419" s="2"/>
      <c r="F419" s="2"/>
      <c r="G419" s="8"/>
    </row>
    <row r="420" spans="2:7" ht="18" customHeight="1" x14ac:dyDescent="0.25">
      <c r="B420" s="2"/>
      <c r="E420" s="2"/>
      <c r="F420" s="2"/>
      <c r="G420" s="8"/>
    </row>
    <row r="421" spans="2:7" ht="18" customHeight="1" x14ac:dyDescent="0.25">
      <c r="B421" s="2"/>
      <c r="E421" s="2"/>
      <c r="F421" s="2"/>
      <c r="G421" s="8"/>
    </row>
    <row r="422" spans="2:7" ht="18" customHeight="1" x14ac:dyDescent="0.25">
      <c r="B422" s="2"/>
      <c r="E422" s="2"/>
      <c r="F422" s="2"/>
      <c r="G422" s="8"/>
    </row>
    <row r="423" spans="2:7" ht="18" customHeight="1" x14ac:dyDescent="0.25">
      <c r="B423" s="2"/>
      <c r="E423" s="2"/>
      <c r="F423" s="2"/>
      <c r="G423" s="8"/>
    </row>
    <row r="424" spans="2:7" ht="18" customHeight="1" x14ac:dyDescent="0.25">
      <c r="B424" s="2"/>
      <c r="E424" s="2"/>
      <c r="F424" s="2"/>
      <c r="G424" s="8"/>
    </row>
    <row r="425" spans="2:7" ht="18" customHeight="1" x14ac:dyDescent="0.25">
      <c r="B425" s="2"/>
      <c r="E425" s="2"/>
      <c r="F425" s="2"/>
      <c r="G425" s="8"/>
    </row>
    <row r="426" spans="2:7" ht="18" customHeight="1" x14ac:dyDescent="0.25">
      <c r="B426" s="2"/>
      <c r="E426" s="2"/>
      <c r="F426" s="2"/>
      <c r="G426" s="8"/>
    </row>
    <row r="427" spans="2:7" ht="18" customHeight="1" x14ac:dyDescent="0.25">
      <c r="B427" s="2"/>
      <c r="E427" s="2"/>
      <c r="F427" s="2"/>
      <c r="G427" s="8"/>
    </row>
    <row r="428" spans="2:7" ht="18" customHeight="1" x14ac:dyDescent="0.25">
      <c r="B428" s="2"/>
      <c r="E428" s="2"/>
      <c r="F428" s="2"/>
      <c r="G428" s="8"/>
    </row>
    <row r="429" spans="2:7" ht="18" customHeight="1" x14ac:dyDescent="0.25">
      <c r="B429" s="2"/>
      <c r="E429" s="2"/>
      <c r="F429" s="2"/>
      <c r="G429" s="8"/>
    </row>
    <row r="430" spans="2:7" ht="18" customHeight="1" x14ac:dyDescent="0.25">
      <c r="B430" s="2"/>
      <c r="E430" s="2"/>
      <c r="F430" s="2"/>
      <c r="G430" s="8"/>
    </row>
    <row r="431" spans="2:7" ht="18" customHeight="1" x14ac:dyDescent="0.25">
      <c r="B431" s="2"/>
      <c r="E431" s="2"/>
      <c r="F431" s="2"/>
      <c r="G431" s="8"/>
    </row>
    <row r="432" spans="2:7" ht="18" customHeight="1" x14ac:dyDescent="0.25">
      <c r="B432" s="2"/>
      <c r="E432" s="2"/>
      <c r="F432" s="2"/>
      <c r="G432" s="8"/>
    </row>
    <row r="433" spans="2:7" ht="18" customHeight="1" x14ac:dyDescent="0.25">
      <c r="B433" s="2"/>
      <c r="E433" s="2"/>
      <c r="F433" s="2"/>
      <c r="G433" s="8"/>
    </row>
    <row r="434" spans="2:7" ht="18" customHeight="1" x14ac:dyDescent="0.25">
      <c r="B434" s="2"/>
      <c r="E434" s="2"/>
      <c r="F434" s="2"/>
      <c r="G434" s="8"/>
    </row>
    <row r="435" spans="2:7" ht="18" customHeight="1" x14ac:dyDescent="0.25">
      <c r="B435" s="2"/>
      <c r="E435" s="2"/>
      <c r="F435" s="2"/>
      <c r="G435" s="8"/>
    </row>
    <row r="436" spans="2:7" ht="18" customHeight="1" x14ac:dyDescent="0.25">
      <c r="B436" s="2"/>
      <c r="E436" s="2"/>
      <c r="F436" s="2"/>
      <c r="G436" s="8"/>
    </row>
    <row r="437" spans="2:7" ht="18" customHeight="1" x14ac:dyDescent="0.25">
      <c r="B437" s="2"/>
      <c r="E437" s="2"/>
      <c r="F437" s="2"/>
      <c r="G437" s="8"/>
    </row>
    <row r="438" spans="2:7" ht="18" customHeight="1" x14ac:dyDescent="0.25">
      <c r="B438" s="2"/>
      <c r="E438" s="2"/>
      <c r="F438" s="2"/>
      <c r="G438" s="8"/>
    </row>
    <row r="439" spans="2:7" ht="18" customHeight="1" x14ac:dyDescent="0.25">
      <c r="B439" s="2"/>
      <c r="E439" s="2"/>
      <c r="F439" s="2"/>
      <c r="G439" s="8"/>
    </row>
    <row r="440" spans="2:7" ht="18" customHeight="1" x14ac:dyDescent="0.25">
      <c r="B440" s="2"/>
      <c r="E440" s="2"/>
      <c r="F440" s="2"/>
      <c r="G440" s="8"/>
    </row>
    <row r="441" spans="2:7" ht="18" customHeight="1" x14ac:dyDescent="0.25">
      <c r="B441" s="2"/>
      <c r="E441" s="2"/>
      <c r="F441" s="2"/>
      <c r="G441" s="8"/>
    </row>
    <row r="442" spans="2:7" ht="18" customHeight="1" x14ac:dyDescent="0.25">
      <c r="B442" s="2"/>
      <c r="E442" s="2"/>
      <c r="F442" s="2"/>
      <c r="G442" s="8"/>
    </row>
    <row r="443" spans="2:7" ht="18" customHeight="1" x14ac:dyDescent="0.25">
      <c r="B443" s="2"/>
      <c r="E443" s="2"/>
      <c r="F443" s="2"/>
      <c r="G443" s="8"/>
    </row>
    <row r="444" spans="2:7" ht="18" customHeight="1" x14ac:dyDescent="0.25">
      <c r="B444" s="2"/>
      <c r="E444" s="2"/>
      <c r="F444" s="2"/>
      <c r="G444" s="8"/>
    </row>
    <row r="445" spans="2:7" ht="18" customHeight="1" x14ac:dyDescent="0.25">
      <c r="B445" s="2"/>
      <c r="E445" s="2"/>
      <c r="F445" s="2"/>
      <c r="G445" s="8"/>
    </row>
    <row r="446" spans="2:7" ht="18" customHeight="1" x14ac:dyDescent="0.25">
      <c r="B446" s="2"/>
      <c r="E446" s="2"/>
      <c r="F446" s="2"/>
      <c r="G446" s="8"/>
    </row>
    <row r="447" spans="2:7" ht="18" customHeight="1" x14ac:dyDescent="0.25">
      <c r="B447" s="2"/>
      <c r="E447" s="2"/>
      <c r="F447" s="2"/>
      <c r="G447" s="8"/>
    </row>
    <row r="448" spans="2:7" ht="18" customHeight="1" x14ac:dyDescent="0.25">
      <c r="B448" s="2"/>
      <c r="E448" s="2"/>
      <c r="F448" s="2"/>
      <c r="G448" s="8"/>
    </row>
    <row r="449" spans="2:7" ht="18" customHeight="1" x14ac:dyDescent="0.25">
      <c r="B449" s="2"/>
      <c r="E449" s="2"/>
      <c r="F449" s="2"/>
      <c r="G449" s="8"/>
    </row>
    <row r="450" spans="2:7" ht="18" customHeight="1" x14ac:dyDescent="0.25">
      <c r="B450" s="2"/>
      <c r="E450" s="2"/>
      <c r="F450" s="2"/>
      <c r="G450" s="8"/>
    </row>
    <row r="451" spans="2:7" ht="18" customHeight="1" x14ac:dyDescent="0.25">
      <c r="B451" s="2"/>
      <c r="E451" s="2"/>
      <c r="F451" s="2"/>
      <c r="G451" s="8"/>
    </row>
    <row r="452" spans="2:7" ht="18" customHeight="1" x14ac:dyDescent="0.25">
      <c r="B452" s="2"/>
      <c r="E452" s="2"/>
      <c r="F452" s="2"/>
      <c r="G452" s="8"/>
    </row>
    <row r="453" spans="2:7" ht="18" customHeight="1" x14ac:dyDescent="0.25">
      <c r="B453" s="2"/>
      <c r="E453" s="2"/>
      <c r="F453" s="2"/>
      <c r="G453" s="8"/>
    </row>
    <row r="454" spans="2:7" ht="18" customHeight="1" x14ac:dyDescent="0.25">
      <c r="B454" s="2"/>
      <c r="E454" s="2"/>
      <c r="F454" s="2"/>
      <c r="G454" s="8"/>
    </row>
    <row r="455" spans="2:7" ht="18" customHeight="1" x14ac:dyDescent="0.25">
      <c r="B455" s="2"/>
      <c r="E455" s="2"/>
      <c r="F455" s="2"/>
      <c r="G455" s="8"/>
    </row>
    <row r="456" spans="2:7" ht="18" customHeight="1" x14ac:dyDescent="0.25">
      <c r="B456" s="2"/>
      <c r="E456" s="2"/>
      <c r="F456" s="2"/>
      <c r="G456" s="8"/>
    </row>
    <row r="457" spans="2:7" ht="18" customHeight="1" x14ac:dyDescent="0.25">
      <c r="B457" s="2"/>
      <c r="E457" s="2"/>
      <c r="F457" s="2"/>
      <c r="G457" s="8"/>
    </row>
    <row r="458" spans="2:7" ht="18" customHeight="1" x14ac:dyDescent="0.25">
      <c r="B458" s="2"/>
      <c r="E458" s="2"/>
      <c r="F458" s="2"/>
      <c r="G458" s="8"/>
    </row>
    <row r="459" spans="2:7" ht="18" customHeight="1" x14ac:dyDescent="0.25">
      <c r="B459" s="2"/>
      <c r="E459" s="2"/>
      <c r="F459" s="2"/>
      <c r="G459" s="8"/>
    </row>
    <row r="460" spans="2:7" ht="18" customHeight="1" x14ac:dyDescent="0.25">
      <c r="B460" s="2"/>
      <c r="E460" s="2"/>
      <c r="F460" s="2"/>
      <c r="G460" s="8"/>
    </row>
    <row r="461" spans="2:7" ht="18" customHeight="1" x14ac:dyDescent="0.25">
      <c r="B461" s="2"/>
      <c r="E461" s="2"/>
      <c r="F461" s="2"/>
      <c r="G461" s="8"/>
    </row>
    <row r="462" spans="2:7" ht="18" customHeight="1" x14ac:dyDescent="0.25">
      <c r="B462" s="2"/>
      <c r="E462" s="2"/>
      <c r="F462" s="2"/>
      <c r="G462" s="8"/>
    </row>
    <row r="463" spans="2:7" ht="18" customHeight="1" x14ac:dyDescent="0.25">
      <c r="B463" s="2"/>
      <c r="E463" s="2"/>
      <c r="F463" s="2"/>
      <c r="G463" s="8"/>
    </row>
    <row r="464" spans="2:7" ht="18" customHeight="1" x14ac:dyDescent="0.25">
      <c r="B464" s="2"/>
      <c r="E464" s="2"/>
      <c r="F464" s="2"/>
      <c r="G464" s="8"/>
    </row>
    <row r="465" spans="2:7" ht="18" customHeight="1" x14ac:dyDescent="0.25">
      <c r="B465" s="2"/>
      <c r="E465" s="2"/>
      <c r="F465" s="2"/>
      <c r="G465" s="8"/>
    </row>
    <row r="466" spans="2:7" ht="18" customHeight="1" x14ac:dyDescent="0.25">
      <c r="B466" s="2"/>
      <c r="E466" s="2"/>
      <c r="F466" s="2"/>
      <c r="G466" s="8"/>
    </row>
    <row r="467" spans="2:7" ht="18" customHeight="1" x14ac:dyDescent="0.25">
      <c r="B467" s="2"/>
      <c r="E467" s="2"/>
      <c r="F467" s="2"/>
      <c r="G467" s="8"/>
    </row>
    <row r="468" spans="2:7" ht="18" customHeight="1" x14ac:dyDescent="0.25">
      <c r="B468" s="2"/>
      <c r="E468" s="2"/>
      <c r="F468" s="2"/>
      <c r="G468" s="8"/>
    </row>
    <row r="469" spans="2:7" ht="18" customHeight="1" x14ac:dyDescent="0.25">
      <c r="B469" s="2"/>
      <c r="E469" s="2"/>
      <c r="F469" s="2"/>
      <c r="G469" s="8"/>
    </row>
    <row r="470" spans="2:7" ht="18" customHeight="1" x14ac:dyDescent="0.25">
      <c r="B470" s="2"/>
      <c r="E470" s="2"/>
      <c r="F470" s="2"/>
      <c r="G470" s="8"/>
    </row>
    <row r="471" spans="2:7" ht="18" customHeight="1" x14ac:dyDescent="0.25">
      <c r="B471" s="2"/>
      <c r="E471" s="2"/>
      <c r="F471" s="2"/>
      <c r="G471" s="8"/>
    </row>
    <row r="472" spans="2:7" ht="18" customHeight="1" x14ac:dyDescent="0.25">
      <c r="B472" s="2"/>
      <c r="E472" s="2"/>
      <c r="F472" s="2"/>
      <c r="G472" s="8"/>
    </row>
    <row r="473" spans="2:7" ht="18" customHeight="1" x14ac:dyDescent="0.25">
      <c r="B473" s="2"/>
      <c r="E473" s="2"/>
      <c r="F473" s="2"/>
      <c r="G473" s="8"/>
    </row>
    <row r="474" spans="2:7" ht="18" customHeight="1" x14ac:dyDescent="0.25">
      <c r="B474" s="2"/>
      <c r="E474" s="2"/>
      <c r="F474" s="2"/>
      <c r="G474" s="8"/>
    </row>
    <row r="475" spans="2:7" ht="18" customHeight="1" x14ac:dyDescent="0.25">
      <c r="B475" s="2"/>
      <c r="E475" s="2"/>
      <c r="F475" s="2"/>
      <c r="G475" s="8"/>
    </row>
    <row r="476" spans="2:7" ht="18" customHeight="1" x14ac:dyDescent="0.25">
      <c r="B476" s="2"/>
      <c r="E476" s="2"/>
      <c r="F476" s="2"/>
      <c r="G476" s="8"/>
    </row>
    <row r="477" spans="2:7" ht="18" customHeight="1" x14ac:dyDescent="0.25">
      <c r="B477" s="2"/>
      <c r="E477" s="2"/>
      <c r="F477" s="2"/>
      <c r="G477" s="8"/>
    </row>
    <row r="478" spans="2:7" ht="18" customHeight="1" x14ac:dyDescent="0.25">
      <c r="B478" s="2"/>
      <c r="E478" s="2"/>
      <c r="F478" s="2"/>
      <c r="G478" s="8"/>
    </row>
    <row r="479" spans="2:7" ht="18" customHeight="1" x14ac:dyDescent="0.25">
      <c r="B479" s="2"/>
      <c r="E479" s="2"/>
      <c r="F479" s="2"/>
      <c r="G479" s="8"/>
    </row>
    <row r="480" spans="2:7" ht="18" customHeight="1" x14ac:dyDescent="0.25">
      <c r="B480" s="2"/>
      <c r="E480" s="2"/>
      <c r="F480" s="2"/>
      <c r="G480" s="8"/>
    </row>
    <row r="481" spans="2:7" ht="18" customHeight="1" x14ac:dyDescent="0.25">
      <c r="B481" s="2"/>
      <c r="E481" s="2"/>
      <c r="F481" s="2"/>
      <c r="G481" s="8"/>
    </row>
    <row r="482" spans="2:7" ht="18" customHeight="1" x14ac:dyDescent="0.25">
      <c r="B482" s="2"/>
      <c r="E482" s="2"/>
      <c r="F482" s="2"/>
      <c r="G482" s="8"/>
    </row>
    <row r="483" spans="2:7" ht="18" customHeight="1" x14ac:dyDescent="0.25">
      <c r="B483" s="2"/>
      <c r="E483" s="2"/>
      <c r="F483" s="2"/>
      <c r="G483" s="8"/>
    </row>
    <row r="484" spans="2:7" ht="18" customHeight="1" x14ac:dyDescent="0.25">
      <c r="B484" s="2"/>
      <c r="E484" s="2"/>
      <c r="F484" s="2"/>
      <c r="G484" s="8"/>
    </row>
    <row r="485" spans="2:7" ht="18" customHeight="1" x14ac:dyDescent="0.25">
      <c r="B485" s="2"/>
      <c r="E485" s="2"/>
      <c r="F485" s="2"/>
      <c r="G485" s="8"/>
    </row>
    <row r="486" spans="2:7" ht="18" customHeight="1" x14ac:dyDescent="0.25">
      <c r="B486" s="2"/>
      <c r="E486" s="2"/>
      <c r="F486" s="2"/>
      <c r="G486" s="8"/>
    </row>
    <row r="487" spans="2:7" ht="18" customHeight="1" x14ac:dyDescent="0.25">
      <c r="B487" s="2"/>
      <c r="E487" s="2"/>
      <c r="F487" s="2"/>
      <c r="G487" s="8"/>
    </row>
    <row r="488" spans="2:7" ht="18" customHeight="1" x14ac:dyDescent="0.25">
      <c r="B488" s="2"/>
      <c r="E488" s="2"/>
      <c r="F488" s="2"/>
      <c r="G488" s="8"/>
    </row>
    <row r="489" spans="2:7" ht="18" customHeight="1" x14ac:dyDescent="0.25">
      <c r="B489" s="2"/>
      <c r="E489" s="2"/>
      <c r="F489" s="2"/>
      <c r="G489" s="8"/>
    </row>
    <row r="490" spans="2:7" ht="18" customHeight="1" x14ac:dyDescent="0.25">
      <c r="B490" s="2"/>
      <c r="E490" s="2"/>
      <c r="F490" s="2"/>
      <c r="G490" s="8"/>
    </row>
    <row r="491" spans="2:7" ht="18" customHeight="1" x14ac:dyDescent="0.25">
      <c r="B491" s="2"/>
      <c r="E491" s="2"/>
      <c r="F491" s="2"/>
      <c r="G491" s="8"/>
    </row>
    <row r="492" spans="2:7" ht="18" customHeight="1" x14ac:dyDescent="0.25">
      <c r="B492" s="2"/>
      <c r="E492" s="2"/>
      <c r="F492" s="2"/>
      <c r="G492" s="8"/>
    </row>
    <row r="493" spans="2:7" ht="18" customHeight="1" x14ac:dyDescent="0.25">
      <c r="B493" s="2"/>
      <c r="E493" s="2"/>
      <c r="F493" s="2"/>
      <c r="G493" s="8"/>
    </row>
    <row r="494" spans="2:7" ht="18" customHeight="1" x14ac:dyDescent="0.25">
      <c r="B494" s="2"/>
      <c r="E494" s="2"/>
      <c r="F494" s="2"/>
      <c r="G494" s="8"/>
    </row>
    <row r="495" spans="2:7" ht="18" customHeight="1" x14ac:dyDescent="0.25">
      <c r="B495" s="2"/>
      <c r="E495" s="2"/>
      <c r="F495" s="2"/>
      <c r="G495" s="8"/>
    </row>
    <row r="496" spans="2:7" ht="18" customHeight="1" x14ac:dyDescent="0.25">
      <c r="B496" s="2"/>
      <c r="E496" s="2"/>
      <c r="F496" s="2"/>
      <c r="G496" s="8"/>
    </row>
    <row r="497" spans="2:7" ht="18" customHeight="1" x14ac:dyDescent="0.25">
      <c r="B497" s="2"/>
      <c r="E497" s="2"/>
      <c r="F497" s="2"/>
      <c r="G497" s="8"/>
    </row>
    <row r="498" spans="2:7" ht="18" customHeight="1" x14ac:dyDescent="0.25">
      <c r="B498" s="2"/>
      <c r="E498" s="2"/>
      <c r="F498" s="2"/>
      <c r="G498" s="8"/>
    </row>
    <row r="499" spans="2:7" ht="18" customHeight="1" x14ac:dyDescent="0.25">
      <c r="B499" s="2"/>
      <c r="E499" s="2"/>
      <c r="F499" s="2"/>
      <c r="G499" s="8"/>
    </row>
    <row r="500" spans="2:7" ht="18" customHeight="1" x14ac:dyDescent="0.25">
      <c r="B500" s="2"/>
      <c r="E500" s="2"/>
      <c r="F500" s="2"/>
      <c r="G500" s="8"/>
    </row>
    <row r="501" spans="2:7" ht="18" customHeight="1" x14ac:dyDescent="0.25">
      <c r="B501" s="2"/>
      <c r="E501" s="2"/>
      <c r="F501" s="2"/>
      <c r="G501" s="8"/>
    </row>
    <row r="502" spans="2:7" ht="18" customHeight="1" x14ac:dyDescent="0.25">
      <c r="B502" s="2"/>
      <c r="E502" s="2"/>
      <c r="F502" s="2"/>
      <c r="G502" s="8"/>
    </row>
    <row r="503" spans="2:7" ht="18" customHeight="1" x14ac:dyDescent="0.25">
      <c r="B503" s="2"/>
      <c r="E503" s="2"/>
      <c r="F503" s="2"/>
      <c r="G503" s="8"/>
    </row>
    <row r="504" spans="2:7" ht="18" customHeight="1" x14ac:dyDescent="0.25">
      <c r="B504" s="2"/>
      <c r="E504" s="2"/>
      <c r="F504" s="2"/>
      <c r="G504" s="8"/>
    </row>
    <row r="505" spans="2:7" ht="18" customHeight="1" x14ac:dyDescent="0.25">
      <c r="B505" s="2"/>
      <c r="E505" s="2"/>
      <c r="F505" s="2"/>
      <c r="G505" s="8"/>
    </row>
    <row r="506" spans="2:7" ht="18" customHeight="1" x14ac:dyDescent="0.25">
      <c r="B506" s="2"/>
      <c r="E506" s="2"/>
      <c r="F506" s="2"/>
      <c r="G506" s="8"/>
    </row>
    <row r="507" spans="2:7" ht="18" customHeight="1" x14ac:dyDescent="0.25">
      <c r="B507" s="2"/>
      <c r="E507" s="2"/>
      <c r="F507" s="2"/>
      <c r="G507" s="8"/>
    </row>
    <row r="508" spans="2:7" ht="18" customHeight="1" x14ac:dyDescent="0.25">
      <c r="B508" s="2"/>
      <c r="E508" s="2"/>
      <c r="F508" s="2"/>
      <c r="G508" s="8"/>
    </row>
    <row r="509" spans="2:7" ht="18" customHeight="1" x14ac:dyDescent="0.25">
      <c r="B509" s="2"/>
      <c r="E509" s="2"/>
      <c r="F509" s="2"/>
      <c r="G509" s="8"/>
    </row>
    <row r="510" spans="2:7" ht="18" customHeight="1" x14ac:dyDescent="0.25">
      <c r="B510" s="2"/>
      <c r="E510" s="2"/>
      <c r="F510" s="2"/>
      <c r="G510" s="8"/>
    </row>
    <row r="511" spans="2:7" ht="18" customHeight="1" x14ac:dyDescent="0.25">
      <c r="B511" s="2"/>
      <c r="E511" s="2"/>
      <c r="F511" s="2"/>
      <c r="G511" s="8"/>
    </row>
    <row r="512" spans="2:7" ht="18" customHeight="1" x14ac:dyDescent="0.25">
      <c r="B512" s="2"/>
      <c r="E512" s="2"/>
      <c r="F512" s="2"/>
      <c r="G512" s="8"/>
    </row>
    <row r="513" spans="2:7" ht="18" customHeight="1" x14ac:dyDescent="0.25">
      <c r="B513" s="2"/>
      <c r="E513" s="2"/>
      <c r="F513" s="2"/>
      <c r="G513" s="8"/>
    </row>
    <row r="514" spans="2:7" ht="18" customHeight="1" x14ac:dyDescent="0.25">
      <c r="B514" s="2"/>
      <c r="E514" s="2"/>
      <c r="F514" s="2"/>
      <c r="G514" s="8"/>
    </row>
    <row r="515" spans="2:7" ht="18" customHeight="1" x14ac:dyDescent="0.25">
      <c r="B515" s="2"/>
      <c r="E515" s="2"/>
      <c r="F515" s="2"/>
      <c r="G515" s="8"/>
    </row>
    <row r="516" spans="2:7" ht="18" customHeight="1" x14ac:dyDescent="0.25">
      <c r="B516" s="2"/>
      <c r="E516" s="2"/>
      <c r="F516" s="2"/>
      <c r="G516" s="8"/>
    </row>
    <row r="517" spans="2:7" ht="18" customHeight="1" x14ac:dyDescent="0.25">
      <c r="B517" s="2"/>
      <c r="E517" s="2"/>
      <c r="F517" s="2"/>
      <c r="G517" s="8"/>
    </row>
    <row r="518" spans="2:7" ht="18" customHeight="1" x14ac:dyDescent="0.25">
      <c r="B518" s="2"/>
      <c r="E518" s="2"/>
      <c r="F518" s="2"/>
      <c r="G518" s="8"/>
    </row>
    <row r="519" spans="2:7" ht="18" customHeight="1" x14ac:dyDescent="0.25">
      <c r="B519" s="2"/>
      <c r="E519" s="2"/>
      <c r="F519" s="2"/>
      <c r="G519" s="8"/>
    </row>
    <row r="520" spans="2:7" ht="18" customHeight="1" x14ac:dyDescent="0.25">
      <c r="B520" s="2"/>
      <c r="E520" s="2"/>
      <c r="F520" s="2"/>
      <c r="G520" s="8"/>
    </row>
    <row r="521" spans="2:7" ht="18" customHeight="1" x14ac:dyDescent="0.25">
      <c r="B521" s="2"/>
      <c r="E521" s="2"/>
      <c r="F521" s="2"/>
      <c r="G521" s="8"/>
    </row>
    <row r="522" spans="2:7" ht="18" customHeight="1" x14ac:dyDescent="0.25">
      <c r="B522" s="2"/>
      <c r="E522" s="2"/>
      <c r="F522" s="2"/>
      <c r="G522" s="8"/>
    </row>
    <row r="523" spans="2:7" ht="18" customHeight="1" x14ac:dyDescent="0.25">
      <c r="B523" s="2"/>
      <c r="E523" s="2"/>
      <c r="F523" s="2"/>
      <c r="G523" s="8"/>
    </row>
    <row r="524" spans="2:7" ht="18" customHeight="1" x14ac:dyDescent="0.25">
      <c r="B524" s="2"/>
      <c r="E524" s="2"/>
      <c r="F524" s="2"/>
      <c r="G524" s="8"/>
    </row>
    <row r="525" spans="2:7" ht="18" customHeight="1" x14ac:dyDescent="0.25">
      <c r="B525" s="2"/>
      <c r="E525" s="2"/>
      <c r="F525" s="2"/>
      <c r="G525" s="8"/>
    </row>
    <row r="526" spans="2:7" ht="18" customHeight="1" x14ac:dyDescent="0.25">
      <c r="B526" s="2"/>
      <c r="E526" s="2"/>
      <c r="F526" s="2"/>
      <c r="G526" s="8"/>
    </row>
    <row r="527" spans="2:7" ht="18" customHeight="1" x14ac:dyDescent="0.25">
      <c r="B527" s="2"/>
      <c r="E527" s="2"/>
      <c r="F527" s="2"/>
      <c r="G527" s="8"/>
    </row>
    <row r="528" spans="2:7" ht="18" customHeight="1" x14ac:dyDescent="0.25">
      <c r="B528" s="2"/>
      <c r="E528" s="2"/>
      <c r="F528" s="2"/>
      <c r="G528" s="8"/>
    </row>
    <row r="529" spans="2:7" ht="18" customHeight="1" x14ac:dyDescent="0.25">
      <c r="B529" s="2"/>
      <c r="E529" s="2"/>
      <c r="F529" s="2"/>
      <c r="G529" s="8"/>
    </row>
    <row r="530" spans="2:7" ht="18" customHeight="1" x14ac:dyDescent="0.25">
      <c r="B530" s="2"/>
      <c r="E530" s="2"/>
      <c r="F530" s="2"/>
      <c r="G530" s="8"/>
    </row>
    <row r="531" spans="2:7" ht="18" customHeight="1" x14ac:dyDescent="0.25">
      <c r="B531" s="2"/>
      <c r="E531" s="2"/>
      <c r="F531" s="2"/>
      <c r="G531" s="8"/>
    </row>
    <row r="532" spans="2:7" ht="18" customHeight="1" x14ac:dyDescent="0.25">
      <c r="B532" s="2"/>
      <c r="E532" s="2"/>
      <c r="F532" s="2"/>
      <c r="G532" s="8"/>
    </row>
    <row r="533" spans="2:7" ht="18" customHeight="1" x14ac:dyDescent="0.25">
      <c r="B533" s="2"/>
      <c r="E533" s="2"/>
      <c r="F533" s="2"/>
      <c r="G533" s="8"/>
    </row>
    <row r="534" spans="2:7" ht="18" customHeight="1" x14ac:dyDescent="0.25">
      <c r="B534" s="2"/>
      <c r="E534" s="2"/>
      <c r="F534" s="2"/>
      <c r="G534" s="8"/>
    </row>
    <row r="535" spans="2:7" ht="18" customHeight="1" x14ac:dyDescent="0.25">
      <c r="B535" s="2"/>
      <c r="E535" s="2"/>
      <c r="F535" s="2"/>
      <c r="G535" s="8"/>
    </row>
    <row r="536" spans="2:7" ht="18" customHeight="1" x14ac:dyDescent="0.25">
      <c r="B536" s="2"/>
      <c r="E536" s="2"/>
      <c r="F536" s="2"/>
      <c r="G536" s="8"/>
    </row>
    <row r="537" spans="2:7" ht="18" customHeight="1" x14ac:dyDescent="0.25">
      <c r="B537" s="2"/>
      <c r="E537" s="2"/>
      <c r="F537" s="2"/>
      <c r="G537" s="8"/>
    </row>
    <row r="538" spans="2:7" ht="18" customHeight="1" x14ac:dyDescent="0.25">
      <c r="B538" s="2"/>
      <c r="E538" s="2"/>
      <c r="F538" s="2"/>
      <c r="G538" s="8"/>
    </row>
    <row r="539" spans="2:7" ht="18" customHeight="1" x14ac:dyDescent="0.25">
      <c r="B539" s="2"/>
      <c r="E539" s="2"/>
      <c r="F539" s="2"/>
      <c r="G539" s="8"/>
    </row>
    <row r="540" spans="2:7" ht="18" customHeight="1" x14ac:dyDescent="0.25">
      <c r="B540" s="2"/>
      <c r="E540" s="2"/>
      <c r="F540" s="2"/>
      <c r="G540" s="8"/>
    </row>
    <row r="541" spans="2:7" ht="18" customHeight="1" x14ac:dyDescent="0.25">
      <c r="B541" s="2"/>
      <c r="E541" s="2"/>
      <c r="F541" s="2"/>
      <c r="G541" s="8"/>
    </row>
    <row r="542" spans="2:7" ht="18" customHeight="1" x14ac:dyDescent="0.25">
      <c r="B542" s="2"/>
      <c r="E542" s="2"/>
      <c r="F542" s="2"/>
      <c r="G542" s="8"/>
    </row>
    <row r="543" spans="2:7" ht="18" customHeight="1" x14ac:dyDescent="0.25">
      <c r="B543" s="2"/>
      <c r="E543" s="2"/>
      <c r="F543" s="2"/>
      <c r="G543" s="8"/>
    </row>
    <row r="544" spans="2:7" ht="18" customHeight="1" x14ac:dyDescent="0.25">
      <c r="B544" s="2"/>
      <c r="E544" s="2"/>
      <c r="F544" s="2"/>
      <c r="G544" s="8"/>
    </row>
    <row r="545" spans="2:7" ht="18" customHeight="1" x14ac:dyDescent="0.25">
      <c r="B545" s="2"/>
      <c r="E545" s="2"/>
      <c r="F545" s="2"/>
      <c r="G545" s="8"/>
    </row>
    <row r="546" spans="2:7" ht="18" customHeight="1" x14ac:dyDescent="0.25">
      <c r="B546" s="2"/>
      <c r="E546" s="2"/>
      <c r="F546" s="2"/>
      <c r="G546" s="8"/>
    </row>
    <row r="547" spans="2:7" ht="18" customHeight="1" x14ac:dyDescent="0.25">
      <c r="B547" s="2"/>
      <c r="E547" s="2"/>
      <c r="F547" s="2"/>
      <c r="G547" s="8"/>
    </row>
    <row r="548" spans="2:7" ht="18" customHeight="1" x14ac:dyDescent="0.25">
      <c r="B548" s="2"/>
      <c r="E548" s="2"/>
      <c r="F548" s="2"/>
      <c r="G548" s="8"/>
    </row>
    <row r="549" spans="2:7" ht="18" customHeight="1" x14ac:dyDescent="0.25">
      <c r="B549" s="2"/>
      <c r="E549" s="2"/>
      <c r="F549" s="2"/>
      <c r="G549" s="8"/>
    </row>
    <row r="550" spans="2:7" ht="18" customHeight="1" x14ac:dyDescent="0.25">
      <c r="B550" s="2"/>
      <c r="E550" s="2"/>
      <c r="F550" s="2"/>
      <c r="G550" s="8"/>
    </row>
    <row r="551" spans="2:7" ht="18" customHeight="1" x14ac:dyDescent="0.25">
      <c r="B551" s="2"/>
      <c r="E551" s="2"/>
      <c r="F551" s="2"/>
      <c r="G551" s="8"/>
    </row>
    <row r="552" spans="2:7" ht="18" customHeight="1" x14ac:dyDescent="0.25">
      <c r="B552" s="2"/>
      <c r="E552" s="2"/>
      <c r="F552" s="2"/>
      <c r="G552" s="8"/>
    </row>
    <row r="553" spans="2:7" ht="18" customHeight="1" x14ac:dyDescent="0.25">
      <c r="B553" s="2"/>
      <c r="E553" s="2"/>
      <c r="F553" s="2"/>
      <c r="G553" s="8"/>
    </row>
    <row r="554" spans="2:7" ht="18" customHeight="1" x14ac:dyDescent="0.25">
      <c r="B554" s="2"/>
      <c r="E554" s="2"/>
      <c r="F554" s="2"/>
      <c r="G554" s="8"/>
    </row>
    <row r="555" spans="2:7" ht="18" customHeight="1" x14ac:dyDescent="0.25">
      <c r="B555" s="2"/>
      <c r="E555" s="2"/>
      <c r="F555" s="2"/>
      <c r="G555" s="8"/>
    </row>
    <row r="556" spans="2:7" ht="18" customHeight="1" x14ac:dyDescent="0.25">
      <c r="B556" s="2"/>
      <c r="E556" s="2"/>
      <c r="F556" s="2"/>
      <c r="G556" s="8"/>
    </row>
    <row r="557" spans="2:7" ht="18" customHeight="1" x14ac:dyDescent="0.25">
      <c r="B557" s="2"/>
      <c r="E557" s="2"/>
      <c r="F557" s="2"/>
      <c r="G557" s="8"/>
    </row>
    <row r="558" spans="2:7" ht="18" customHeight="1" x14ac:dyDescent="0.25">
      <c r="B558" s="2"/>
      <c r="E558" s="2"/>
      <c r="F558" s="2"/>
      <c r="G558" s="8"/>
    </row>
    <row r="559" spans="2:7" ht="18" customHeight="1" x14ac:dyDescent="0.25">
      <c r="B559" s="2"/>
      <c r="E559" s="2"/>
      <c r="F559" s="2"/>
      <c r="G559" s="8"/>
    </row>
    <row r="560" spans="2:7" ht="18" customHeight="1" x14ac:dyDescent="0.25">
      <c r="B560" s="2"/>
      <c r="E560" s="2"/>
      <c r="F560" s="2"/>
      <c r="G560" s="8"/>
    </row>
    <row r="561" spans="2:7" ht="18" customHeight="1" x14ac:dyDescent="0.25">
      <c r="B561" s="2"/>
      <c r="E561" s="2"/>
      <c r="F561" s="2"/>
      <c r="G561" s="8"/>
    </row>
    <row r="562" spans="2:7" ht="18" customHeight="1" x14ac:dyDescent="0.25">
      <c r="B562" s="2"/>
      <c r="E562" s="2"/>
      <c r="F562" s="2"/>
      <c r="G562" s="8"/>
    </row>
    <row r="563" spans="2:7" ht="18" customHeight="1" x14ac:dyDescent="0.25">
      <c r="B563" s="2"/>
      <c r="E563" s="2"/>
      <c r="F563" s="2"/>
      <c r="G563" s="8"/>
    </row>
    <row r="564" spans="2:7" ht="18" customHeight="1" x14ac:dyDescent="0.25">
      <c r="B564" s="2"/>
      <c r="E564" s="2"/>
      <c r="F564" s="2"/>
      <c r="G564" s="8"/>
    </row>
    <row r="565" spans="2:7" ht="18" customHeight="1" x14ac:dyDescent="0.25">
      <c r="B565" s="2"/>
      <c r="E565" s="2"/>
      <c r="F565" s="2"/>
      <c r="G565" s="8"/>
    </row>
    <row r="566" spans="2:7" ht="18" customHeight="1" x14ac:dyDescent="0.25">
      <c r="B566" s="2"/>
      <c r="E566" s="2"/>
      <c r="F566" s="2"/>
      <c r="G566" s="8"/>
    </row>
    <row r="567" spans="2:7" ht="18" customHeight="1" x14ac:dyDescent="0.25">
      <c r="B567" s="2"/>
      <c r="E567" s="2"/>
      <c r="F567" s="2"/>
      <c r="G567" s="8"/>
    </row>
    <row r="568" spans="2:7" ht="18" customHeight="1" x14ac:dyDescent="0.25">
      <c r="B568" s="2"/>
      <c r="E568" s="2"/>
      <c r="F568" s="2"/>
      <c r="G568" s="8"/>
    </row>
    <row r="569" spans="2:7" ht="18" customHeight="1" x14ac:dyDescent="0.25">
      <c r="B569" s="2"/>
      <c r="E569" s="2"/>
      <c r="F569" s="2"/>
      <c r="G569" s="8"/>
    </row>
    <row r="570" spans="2:7" ht="18" customHeight="1" x14ac:dyDescent="0.25">
      <c r="B570" s="2"/>
      <c r="E570" s="2"/>
      <c r="F570" s="2"/>
      <c r="G570" s="8"/>
    </row>
    <row r="571" spans="2:7" ht="18" customHeight="1" x14ac:dyDescent="0.25">
      <c r="B571" s="2"/>
      <c r="E571" s="2"/>
      <c r="F571" s="2"/>
      <c r="G571" s="8"/>
    </row>
    <row r="572" spans="2:7" ht="18" customHeight="1" x14ac:dyDescent="0.25">
      <c r="B572" s="2"/>
      <c r="E572" s="2"/>
      <c r="F572" s="2"/>
      <c r="G572" s="8"/>
    </row>
    <row r="573" spans="2:7" ht="18" customHeight="1" x14ac:dyDescent="0.25">
      <c r="B573" s="2"/>
      <c r="E573" s="2"/>
      <c r="F573" s="2"/>
      <c r="G573" s="8"/>
    </row>
    <row r="574" spans="2:7" ht="18" customHeight="1" x14ac:dyDescent="0.25">
      <c r="B574" s="2"/>
      <c r="E574" s="2"/>
      <c r="F574" s="2"/>
      <c r="G574" s="8"/>
    </row>
    <row r="575" spans="2:7" ht="18" customHeight="1" x14ac:dyDescent="0.25">
      <c r="B575" s="2"/>
      <c r="E575" s="2"/>
      <c r="F575" s="2"/>
      <c r="G575" s="8"/>
    </row>
    <row r="576" spans="2:7" ht="18" customHeight="1" x14ac:dyDescent="0.25">
      <c r="B576" s="2"/>
      <c r="E576" s="2"/>
      <c r="F576" s="2"/>
      <c r="G576" s="8"/>
    </row>
    <row r="577" spans="2:7" ht="18" customHeight="1" x14ac:dyDescent="0.25">
      <c r="B577" s="2"/>
      <c r="E577" s="2"/>
      <c r="F577" s="2"/>
      <c r="G577" s="8"/>
    </row>
    <row r="578" spans="2:7" ht="18" customHeight="1" x14ac:dyDescent="0.25">
      <c r="B578" s="2"/>
      <c r="E578" s="2"/>
      <c r="F578" s="2"/>
      <c r="G578" s="8"/>
    </row>
    <row r="579" spans="2:7" ht="18" customHeight="1" x14ac:dyDescent="0.25">
      <c r="B579" s="2"/>
      <c r="E579" s="2"/>
      <c r="F579" s="2"/>
      <c r="G579" s="8"/>
    </row>
    <row r="580" spans="2:7" ht="18" customHeight="1" x14ac:dyDescent="0.25">
      <c r="B580" s="2"/>
      <c r="E580" s="2"/>
      <c r="F580" s="2"/>
      <c r="G580" s="8"/>
    </row>
    <row r="581" spans="2:7" ht="18" customHeight="1" x14ac:dyDescent="0.25">
      <c r="B581" s="2"/>
      <c r="E581" s="2"/>
      <c r="F581" s="2"/>
      <c r="G581" s="8"/>
    </row>
    <row r="582" spans="2:7" ht="18" customHeight="1" x14ac:dyDescent="0.25">
      <c r="B582" s="2"/>
      <c r="E582" s="2"/>
      <c r="F582" s="2"/>
      <c r="G582" s="8"/>
    </row>
    <row r="583" spans="2:7" ht="18" customHeight="1" x14ac:dyDescent="0.25">
      <c r="B583" s="2"/>
      <c r="E583" s="2"/>
      <c r="F583" s="2"/>
      <c r="G583" s="8"/>
    </row>
    <row r="584" spans="2:7" ht="18" customHeight="1" x14ac:dyDescent="0.25">
      <c r="B584" s="2"/>
      <c r="E584" s="2"/>
      <c r="F584" s="2"/>
      <c r="G584" s="8"/>
    </row>
    <row r="585" spans="2:7" ht="18" customHeight="1" x14ac:dyDescent="0.25">
      <c r="B585" s="2"/>
      <c r="E585" s="2"/>
      <c r="F585" s="2"/>
      <c r="G585" s="8"/>
    </row>
    <row r="586" spans="2:7" ht="18" customHeight="1" x14ac:dyDescent="0.25">
      <c r="B586" s="2"/>
      <c r="E586" s="2"/>
      <c r="F586" s="2"/>
      <c r="G586" s="8"/>
    </row>
    <row r="587" spans="2:7" ht="18" customHeight="1" x14ac:dyDescent="0.25">
      <c r="B587" s="2"/>
      <c r="E587" s="2"/>
      <c r="F587" s="2"/>
      <c r="G587" s="8"/>
    </row>
    <row r="588" spans="2:7" ht="18" customHeight="1" x14ac:dyDescent="0.25">
      <c r="B588" s="2"/>
      <c r="E588" s="2"/>
      <c r="F588" s="2"/>
      <c r="G588" s="8"/>
    </row>
    <row r="589" spans="2:7" ht="18" customHeight="1" x14ac:dyDescent="0.25">
      <c r="B589" s="2"/>
      <c r="E589" s="2"/>
      <c r="F589" s="2"/>
      <c r="G589" s="8"/>
    </row>
    <row r="590" spans="2:7" ht="18" customHeight="1" x14ac:dyDescent="0.25">
      <c r="B590" s="2"/>
      <c r="E590" s="2"/>
      <c r="F590" s="2"/>
      <c r="G590" s="8"/>
    </row>
    <row r="591" spans="2:7" ht="18" customHeight="1" x14ac:dyDescent="0.25">
      <c r="B591" s="2"/>
      <c r="E591" s="2"/>
      <c r="F591" s="2"/>
      <c r="G591" s="8"/>
    </row>
    <row r="592" spans="2:7" ht="18" customHeight="1" x14ac:dyDescent="0.25">
      <c r="B592" s="2"/>
      <c r="E592" s="2"/>
      <c r="F592" s="2"/>
      <c r="G592" s="8"/>
    </row>
    <row r="593" spans="2:7" ht="18" customHeight="1" x14ac:dyDescent="0.25">
      <c r="B593" s="2"/>
      <c r="E593" s="2"/>
      <c r="F593" s="2"/>
      <c r="G593" s="8"/>
    </row>
    <row r="594" spans="2:7" ht="18" customHeight="1" x14ac:dyDescent="0.25">
      <c r="B594" s="2"/>
      <c r="E594" s="2"/>
      <c r="F594" s="2"/>
      <c r="G594" s="8"/>
    </row>
    <row r="595" spans="2:7" ht="18" customHeight="1" x14ac:dyDescent="0.25">
      <c r="B595" s="2"/>
      <c r="E595" s="2"/>
      <c r="F595" s="2"/>
      <c r="G595" s="8"/>
    </row>
    <row r="596" spans="2:7" ht="18" customHeight="1" x14ac:dyDescent="0.25">
      <c r="B596" s="2"/>
      <c r="E596" s="2"/>
      <c r="F596" s="2"/>
      <c r="G596" s="8"/>
    </row>
    <row r="597" spans="2:7" ht="18" customHeight="1" x14ac:dyDescent="0.25">
      <c r="B597" s="2"/>
      <c r="E597" s="2"/>
      <c r="F597" s="2"/>
      <c r="G597" s="8"/>
    </row>
    <row r="598" spans="2:7" ht="18" customHeight="1" x14ac:dyDescent="0.25">
      <c r="B598" s="2"/>
      <c r="E598" s="2"/>
      <c r="F598" s="2"/>
      <c r="G598" s="8"/>
    </row>
    <row r="599" spans="2:7" ht="18" customHeight="1" x14ac:dyDescent="0.25">
      <c r="B599" s="2"/>
      <c r="E599" s="2"/>
      <c r="F599" s="2"/>
      <c r="G599" s="8"/>
    </row>
    <row r="600" spans="2:7" ht="18" customHeight="1" x14ac:dyDescent="0.25">
      <c r="B600" s="2"/>
      <c r="E600" s="2"/>
      <c r="F600" s="2"/>
      <c r="G600" s="8"/>
    </row>
    <row r="601" spans="2:7" ht="18" customHeight="1" x14ac:dyDescent="0.25">
      <c r="B601" s="2"/>
      <c r="E601" s="2"/>
      <c r="F601" s="2"/>
      <c r="G601" s="8"/>
    </row>
    <row r="602" spans="2:7" ht="18" customHeight="1" x14ac:dyDescent="0.25">
      <c r="B602" s="2"/>
      <c r="E602" s="2"/>
      <c r="F602" s="2"/>
      <c r="G602" s="8"/>
    </row>
    <row r="603" spans="2:7" ht="18" customHeight="1" x14ac:dyDescent="0.25">
      <c r="B603" s="2"/>
      <c r="E603" s="2"/>
      <c r="F603" s="2"/>
      <c r="G603" s="8"/>
    </row>
    <row r="604" spans="2:7" ht="18" customHeight="1" x14ac:dyDescent="0.25">
      <c r="B604" s="2"/>
      <c r="E604" s="2"/>
      <c r="F604" s="2"/>
      <c r="G604" s="8"/>
    </row>
    <row r="605" spans="2:7" ht="18" customHeight="1" x14ac:dyDescent="0.25">
      <c r="B605" s="2"/>
      <c r="E605" s="2"/>
      <c r="F605" s="2"/>
      <c r="G605" s="8"/>
    </row>
    <row r="606" spans="2:7" ht="18" customHeight="1" x14ac:dyDescent="0.25">
      <c r="B606" s="2"/>
      <c r="E606" s="2"/>
      <c r="F606" s="2"/>
      <c r="G606" s="8"/>
    </row>
    <row r="607" spans="2:7" ht="18" customHeight="1" x14ac:dyDescent="0.25">
      <c r="B607" s="2"/>
      <c r="E607" s="2"/>
      <c r="F607" s="2"/>
      <c r="G607" s="8"/>
    </row>
    <row r="608" spans="2:7" ht="18" customHeight="1" x14ac:dyDescent="0.25">
      <c r="B608" s="2"/>
      <c r="E608" s="2"/>
      <c r="F608" s="2"/>
      <c r="G608" s="8"/>
    </row>
    <row r="609" spans="2:7" ht="18" customHeight="1" x14ac:dyDescent="0.25">
      <c r="B609" s="2"/>
      <c r="E609" s="2"/>
      <c r="F609" s="2"/>
      <c r="G609" s="8"/>
    </row>
    <row r="610" spans="2:7" ht="18" customHeight="1" x14ac:dyDescent="0.25">
      <c r="B610" s="2"/>
      <c r="E610" s="2"/>
      <c r="F610" s="2"/>
      <c r="G610" s="8"/>
    </row>
    <row r="611" spans="2:7" ht="18" customHeight="1" x14ac:dyDescent="0.25">
      <c r="B611" s="2"/>
      <c r="E611" s="2"/>
      <c r="F611" s="2"/>
      <c r="G611" s="8"/>
    </row>
    <row r="612" spans="2:7" ht="18" customHeight="1" x14ac:dyDescent="0.25">
      <c r="B612" s="2"/>
      <c r="E612" s="2"/>
      <c r="F612" s="2"/>
      <c r="G612" s="8"/>
    </row>
    <row r="613" spans="2:7" ht="18" customHeight="1" x14ac:dyDescent="0.25">
      <c r="B613" s="2"/>
      <c r="E613" s="2"/>
      <c r="F613" s="2"/>
      <c r="G613" s="8"/>
    </row>
    <row r="614" spans="2:7" ht="18" customHeight="1" x14ac:dyDescent="0.25">
      <c r="B614" s="2"/>
      <c r="E614" s="2"/>
      <c r="F614" s="2"/>
      <c r="G614" s="8"/>
    </row>
    <row r="615" spans="2:7" ht="18" customHeight="1" x14ac:dyDescent="0.25">
      <c r="B615" s="2"/>
      <c r="E615" s="2"/>
      <c r="F615" s="2"/>
      <c r="G615" s="8"/>
    </row>
    <row r="616" spans="2:7" ht="18" customHeight="1" x14ac:dyDescent="0.25">
      <c r="B616" s="2"/>
      <c r="E616" s="2"/>
      <c r="F616" s="2"/>
      <c r="G616" s="8"/>
    </row>
    <row r="617" spans="2:7" ht="18" customHeight="1" x14ac:dyDescent="0.25">
      <c r="B617" s="2"/>
      <c r="E617" s="2"/>
      <c r="F617" s="2"/>
      <c r="G617" s="8"/>
    </row>
    <row r="618" spans="2:7" ht="18" customHeight="1" x14ac:dyDescent="0.25">
      <c r="B618" s="2"/>
      <c r="E618" s="2"/>
      <c r="F618" s="2"/>
      <c r="G618" s="8"/>
    </row>
    <row r="619" spans="2:7" ht="18" customHeight="1" x14ac:dyDescent="0.25">
      <c r="B619" s="2"/>
      <c r="E619" s="2"/>
      <c r="F619" s="2"/>
      <c r="G619" s="8"/>
    </row>
    <row r="620" spans="2:7" ht="18" customHeight="1" x14ac:dyDescent="0.25">
      <c r="B620" s="2"/>
      <c r="E620" s="2"/>
      <c r="F620" s="2"/>
      <c r="G620" s="8"/>
    </row>
    <row r="621" spans="2:7" ht="18" customHeight="1" x14ac:dyDescent="0.25">
      <c r="B621" s="2"/>
      <c r="E621" s="2"/>
      <c r="F621" s="2"/>
      <c r="G621" s="8"/>
    </row>
    <row r="622" spans="2:7" ht="18" customHeight="1" x14ac:dyDescent="0.25">
      <c r="B622" s="2"/>
      <c r="E622" s="2"/>
      <c r="F622" s="2"/>
      <c r="G622" s="8"/>
    </row>
    <row r="623" spans="2:7" ht="18" customHeight="1" x14ac:dyDescent="0.25">
      <c r="B623" s="2"/>
      <c r="E623" s="2"/>
      <c r="F623" s="2"/>
      <c r="G623" s="8"/>
    </row>
    <row r="624" spans="2:7" ht="18" customHeight="1" x14ac:dyDescent="0.25">
      <c r="B624" s="2"/>
      <c r="E624" s="2"/>
      <c r="F624" s="2"/>
      <c r="G624" s="8"/>
    </row>
    <row r="625" spans="2:7" ht="18" customHeight="1" x14ac:dyDescent="0.25">
      <c r="B625" s="2"/>
      <c r="E625" s="2"/>
      <c r="F625" s="2"/>
      <c r="G625" s="8"/>
    </row>
    <row r="626" spans="2:7" ht="18" customHeight="1" x14ac:dyDescent="0.25">
      <c r="B626" s="2"/>
      <c r="E626" s="2"/>
      <c r="F626" s="2"/>
      <c r="G626" s="8"/>
    </row>
    <row r="627" spans="2:7" ht="18" customHeight="1" x14ac:dyDescent="0.25">
      <c r="B627" s="2"/>
      <c r="E627" s="2"/>
      <c r="F627" s="2"/>
      <c r="G627" s="8"/>
    </row>
    <row r="628" spans="2:7" ht="18" customHeight="1" x14ac:dyDescent="0.25">
      <c r="B628" s="2"/>
      <c r="E628" s="2"/>
      <c r="F628" s="2"/>
      <c r="G628" s="8"/>
    </row>
    <row r="629" spans="2:7" ht="18" customHeight="1" x14ac:dyDescent="0.25">
      <c r="B629" s="2"/>
      <c r="E629" s="2"/>
      <c r="F629" s="2"/>
      <c r="G629" s="8"/>
    </row>
    <row r="630" spans="2:7" ht="18" customHeight="1" x14ac:dyDescent="0.25">
      <c r="B630" s="2"/>
      <c r="E630" s="2"/>
      <c r="F630" s="2"/>
      <c r="G630" s="8"/>
    </row>
    <row r="631" spans="2:7" ht="18" customHeight="1" x14ac:dyDescent="0.25">
      <c r="B631" s="2"/>
      <c r="E631" s="2"/>
      <c r="F631" s="2"/>
      <c r="G631" s="8"/>
    </row>
    <row r="632" spans="2:7" ht="18" customHeight="1" x14ac:dyDescent="0.25">
      <c r="B632" s="2"/>
      <c r="E632" s="2"/>
      <c r="F632" s="2"/>
      <c r="G632" s="8"/>
    </row>
    <row r="633" spans="2:7" ht="18" customHeight="1" x14ac:dyDescent="0.25">
      <c r="B633" s="2"/>
      <c r="E633" s="2"/>
      <c r="F633" s="2"/>
      <c r="G633" s="8"/>
    </row>
    <row r="634" spans="2:7" ht="18" customHeight="1" x14ac:dyDescent="0.25">
      <c r="B634" s="2"/>
      <c r="E634" s="2"/>
      <c r="F634" s="2"/>
      <c r="G634" s="8"/>
    </row>
    <row r="635" spans="2:7" ht="18" customHeight="1" x14ac:dyDescent="0.25">
      <c r="B635" s="2"/>
      <c r="E635" s="2"/>
      <c r="F635" s="2"/>
      <c r="G635" s="8"/>
    </row>
    <row r="636" spans="2:7" ht="18" customHeight="1" x14ac:dyDescent="0.25">
      <c r="B636" s="2"/>
      <c r="E636" s="2"/>
      <c r="F636" s="2"/>
      <c r="G636" s="8"/>
    </row>
    <row r="637" spans="2:7" ht="18" customHeight="1" x14ac:dyDescent="0.25">
      <c r="B637" s="2"/>
      <c r="E637" s="2"/>
      <c r="F637" s="2"/>
      <c r="G637" s="8"/>
    </row>
    <row r="638" spans="2:7" ht="18" customHeight="1" x14ac:dyDescent="0.25">
      <c r="B638" s="2"/>
      <c r="E638" s="2"/>
      <c r="F638" s="2"/>
      <c r="G638" s="8"/>
    </row>
    <row r="639" spans="2:7" ht="18" customHeight="1" x14ac:dyDescent="0.25">
      <c r="B639" s="2"/>
      <c r="E639" s="2"/>
      <c r="F639" s="2"/>
      <c r="G639" s="8"/>
    </row>
    <row r="640" spans="2:7" ht="18" customHeight="1" x14ac:dyDescent="0.25">
      <c r="B640" s="2"/>
      <c r="E640" s="2"/>
      <c r="F640" s="2"/>
      <c r="G640" s="8"/>
    </row>
    <row r="641" spans="2:7" ht="18" customHeight="1" x14ac:dyDescent="0.25">
      <c r="B641" s="2"/>
      <c r="E641" s="2"/>
      <c r="F641" s="2"/>
      <c r="G641" s="8"/>
    </row>
    <row r="642" spans="2:7" ht="18" customHeight="1" x14ac:dyDescent="0.25">
      <c r="B642" s="2"/>
      <c r="E642" s="2"/>
      <c r="F642" s="2"/>
      <c r="G642" s="8"/>
    </row>
    <row r="643" spans="2:7" ht="18" customHeight="1" x14ac:dyDescent="0.25">
      <c r="B643" s="2"/>
      <c r="E643" s="2"/>
      <c r="F643" s="2"/>
      <c r="G643" s="8"/>
    </row>
    <row r="644" spans="2:7" ht="18" customHeight="1" x14ac:dyDescent="0.25">
      <c r="B644" s="2"/>
      <c r="E644" s="2"/>
      <c r="F644" s="2"/>
      <c r="G644" s="8"/>
    </row>
    <row r="645" spans="2:7" ht="18" customHeight="1" x14ac:dyDescent="0.25">
      <c r="B645" s="2"/>
      <c r="E645" s="2"/>
      <c r="F645" s="2"/>
      <c r="G645" s="8"/>
    </row>
    <row r="646" spans="2:7" ht="18" customHeight="1" x14ac:dyDescent="0.25">
      <c r="B646" s="2"/>
      <c r="E646" s="2"/>
      <c r="F646" s="2"/>
      <c r="G646" s="8"/>
    </row>
    <row r="647" spans="2:7" ht="18" customHeight="1" x14ac:dyDescent="0.25">
      <c r="B647" s="2"/>
      <c r="E647" s="2"/>
      <c r="F647" s="2"/>
      <c r="G647" s="8"/>
    </row>
    <row r="648" spans="2:7" ht="18" customHeight="1" x14ac:dyDescent="0.25">
      <c r="B648" s="2"/>
      <c r="E648" s="2"/>
      <c r="F648" s="2"/>
      <c r="G648" s="8"/>
    </row>
    <row r="649" spans="2:7" ht="18" customHeight="1" x14ac:dyDescent="0.25">
      <c r="B649" s="2"/>
      <c r="E649" s="2"/>
      <c r="F649" s="2"/>
      <c r="G649" s="8"/>
    </row>
    <row r="650" spans="2:7" ht="18" customHeight="1" x14ac:dyDescent="0.25">
      <c r="B650" s="2"/>
      <c r="E650" s="2"/>
      <c r="F650" s="2"/>
      <c r="G650" s="8"/>
    </row>
    <row r="651" spans="2:7" ht="18" customHeight="1" x14ac:dyDescent="0.25">
      <c r="B651" s="2"/>
      <c r="E651" s="2"/>
      <c r="F651" s="2"/>
      <c r="G651" s="8"/>
    </row>
    <row r="652" spans="2:7" ht="18" customHeight="1" x14ac:dyDescent="0.25">
      <c r="B652" s="2"/>
      <c r="E652" s="2"/>
      <c r="F652" s="2"/>
      <c r="G652" s="8"/>
    </row>
    <row r="653" spans="2:7" ht="18" customHeight="1" x14ac:dyDescent="0.25">
      <c r="B653" s="2"/>
      <c r="E653" s="2"/>
      <c r="F653" s="2"/>
      <c r="G653" s="8"/>
    </row>
    <row r="654" spans="2:7" ht="18" customHeight="1" x14ac:dyDescent="0.25">
      <c r="B654" s="2"/>
      <c r="E654" s="2"/>
      <c r="F654" s="2"/>
      <c r="G654" s="8"/>
    </row>
    <row r="655" spans="2:7" ht="18" customHeight="1" x14ac:dyDescent="0.25">
      <c r="B655" s="2"/>
      <c r="E655" s="2"/>
      <c r="F655" s="2"/>
      <c r="G655" s="8"/>
    </row>
    <row r="656" spans="2:7" ht="18" customHeight="1" x14ac:dyDescent="0.25">
      <c r="B656" s="2"/>
      <c r="E656" s="2"/>
      <c r="F656" s="2"/>
      <c r="G656" s="8"/>
    </row>
    <row r="657" spans="2:7" ht="18" customHeight="1" x14ac:dyDescent="0.25">
      <c r="B657" s="2"/>
      <c r="E657" s="2"/>
      <c r="F657" s="2"/>
      <c r="G657" s="8"/>
    </row>
    <row r="658" spans="2:7" ht="18" customHeight="1" x14ac:dyDescent="0.25">
      <c r="B658" s="2"/>
      <c r="E658" s="2"/>
      <c r="F658" s="2"/>
      <c r="G658" s="8"/>
    </row>
    <row r="659" spans="2:7" ht="18" customHeight="1" x14ac:dyDescent="0.25">
      <c r="B659" s="2"/>
      <c r="E659" s="2"/>
      <c r="F659" s="2"/>
      <c r="G659" s="8"/>
    </row>
    <row r="660" spans="2:7" ht="18" customHeight="1" x14ac:dyDescent="0.25">
      <c r="B660" s="2"/>
      <c r="E660" s="2"/>
      <c r="F660" s="2"/>
      <c r="G660" s="8"/>
    </row>
    <row r="661" spans="2:7" ht="18" customHeight="1" x14ac:dyDescent="0.25">
      <c r="B661" s="2"/>
      <c r="E661" s="2"/>
      <c r="F661" s="2"/>
      <c r="G661" s="8"/>
    </row>
    <row r="662" spans="2:7" ht="18" customHeight="1" x14ac:dyDescent="0.25">
      <c r="B662" s="2"/>
      <c r="E662" s="2"/>
      <c r="F662" s="2"/>
      <c r="G662" s="8"/>
    </row>
    <row r="663" spans="2:7" ht="18" customHeight="1" x14ac:dyDescent="0.25">
      <c r="B663" s="2"/>
      <c r="E663" s="2"/>
      <c r="F663" s="2"/>
      <c r="G663" s="8"/>
    </row>
    <row r="664" spans="2:7" ht="18" customHeight="1" x14ac:dyDescent="0.25">
      <c r="B664" s="2"/>
      <c r="E664" s="2"/>
      <c r="F664" s="2"/>
      <c r="G664" s="8"/>
    </row>
    <row r="665" spans="2:7" ht="18" customHeight="1" x14ac:dyDescent="0.25">
      <c r="B665" s="2"/>
      <c r="E665" s="2"/>
      <c r="F665" s="2"/>
      <c r="G665" s="8"/>
    </row>
    <row r="666" spans="2:7" ht="18" customHeight="1" x14ac:dyDescent="0.25">
      <c r="B666" s="2"/>
      <c r="E666" s="2"/>
      <c r="F666" s="2"/>
      <c r="G666" s="8"/>
    </row>
    <row r="667" spans="2:7" ht="18" customHeight="1" x14ac:dyDescent="0.25">
      <c r="B667" s="2"/>
      <c r="E667" s="2"/>
      <c r="F667" s="2"/>
      <c r="G667" s="8"/>
    </row>
    <row r="668" spans="2:7" ht="18" customHeight="1" x14ac:dyDescent="0.25">
      <c r="B668" s="2"/>
      <c r="E668" s="2"/>
      <c r="F668" s="2"/>
      <c r="G668" s="8"/>
    </row>
    <row r="669" spans="2:7" ht="18" customHeight="1" x14ac:dyDescent="0.25">
      <c r="B669" s="2"/>
      <c r="E669" s="2"/>
      <c r="F669" s="2"/>
      <c r="G669" s="8"/>
    </row>
    <row r="670" spans="2:7" ht="18" customHeight="1" x14ac:dyDescent="0.25">
      <c r="B670" s="2"/>
      <c r="E670" s="2"/>
      <c r="F670" s="2"/>
      <c r="G670" s="8"/>
    </row>
    <row r="671" spans="2:7" ht="18" customHeight="1" x14ac:dyDescent="0.25">
      <c r="B671" s="2"/>
      <c r="E671" s="2"/>
      <c r="F671" s="2"/>
      <c r="G671" s="8"/>
    </row>
    <row r="672" spans="2:7" ht="18" customHeight="1" x14ac:dyDescent="0.25">
      <c r="B672" s="2"/>
      <c r="E672" s="2"/>
      <c r="F672" s="2"/>
      <c r="G672" s="8"/>
    </row>
    <row r="673" spans="2:7" ht="18" customHeight="1" x14ac:dyDescent="0.25">
      <c r="B673" s="2"/>
      <c r="E673" s="2"/>
      <c r="F673" s="2"/>
      <c r="G673" s="8"/>
    </row>
    <row r="674" spans="2:7" ht="18" customHeight="1" x14ac:dyDescent="0.25">
      <c r="B674" s="2"/>
      <c r="E674" s="2"/>
      <c r="F674" s="2"/>
      <c r="G674" s="8"/>
    </row>
    <row r="675" spans="2:7" ht="18" customHeight="1" x14ac:dyDescent="0.25">
      <c r="B675" s="2"/>
      <c r="E675" s="2"/>
      <c r="F675" s="2"/>
      <c r="G675" s="8"/>
    </row>
    <row r="676" spans="2:7" ht="18" customHeight="1" x14ac:dyDescent="0.25">
      <c r="B676" s="2"/>
      <c r="E676" s="2"/>
      <c r="F676" s="2"/>
      <c r="G676" s="8"/>
    </row>
    <row r="677" spans="2:7" ht="18" customHeight="1" x14ac:dyDescent="0.25">
      <c r="B677" s="2"/>
      <c r="E677" s="2"/>
      <c r="F677" s="2"/>
      <c r="G677" s="8"/>
    </row>
    <row r="678" spans="2:7" ht="18" customHeight="1" x14ac:dyDescent="0.25">
      <c r="B678" s="2"/>
      <c r="E678" s="2"/>
      <c r="F678" s="2"/>
      <c r="G678" s="8"/>
    </row>
    <row r="679" spans="2:7" ht="18" customHeight="1" x14ac:dyDescent="0.25">
      <c r="B679" s="2"/>
      <c r="E679" s="2"/>
      <c r="F679" s="2"/>
      <c r="G679" s="8"/>
    </row>
    <row r="680" spans="2:7" ht="18" customHeight="1" x14ac:dyDescent="0.25">
      <c r="B680" s="2"/>
      <c r="E680" s="2"/>
      <c r="F680" s="2"/>
      <c r="G680" s="8"/>
    </row>
    <row r="681" spans="2:7" ht="18" customHeight="1" x14ac:dyDescent="0.25">
      <c r="B681" s="2"/>
      <c r="E681" s="2"/>
      <c r="F681" s="2"/>
      <c r="G681" s="8"/>
    </row>
    <row r="682" spans="2:7" ht="18" customHeight="1" x14ac:dyDescent="0.25">
      <c r="B682" s="2"/>
      <c r="E682" s="2"/>
      <c r="F682" s="2"/>
      <c r="G682" s="8"/>
    </row>
    <row r="683" spans="2:7" ht="18" customHeight="1" x14ac:dyDescent="0.25">
      <c r="B683" s="2"/>
      <c r="E683" s="2"/>
      <c r="F683" s="2"/>
      <c r="G683" s="8"/>
    </row>
    <row r="684" spans="2:7" ht="18" customHeight="1" x14ac:dyDescent="0.25">
      <c r="B684" s="2"/>
      <c r="E684" s="2"/>
      <c r="F684" s="2"/>
      <c r="G684" s="8"/>
    </row>
    <row r="685" spans="2:7" ht="18" customHeight="1" x14ac:dyDescent="0.25">
      <c r="B685" s="2"/>
      <c r="E685" s="2"/>
      <c r="F685" s="2"/>
      <c r="G685" s="8"/>
    </row>
    <row r="686" spans="2:7" ht="18" customHeight="1" x14ac:dyDescent="0.25">
      <c r="B686" s="2"/>
      <c r="E686" s="2"/>
      <c r="F686" s="2"/>
      <c r="G686" s="8"/>
    </row>
    <row r="687" spans="2:7" ht="18" customHeight="1" x14ac:dyDescent="0.25">
      <c r="B687" s="2"/>
      <c r="E687" s="2"/>
      <c r="F687" s="2"/>
      <c r="G687" s="8"/>
    </row>
    <row r="688" spans="2:7" ht="18" customHeight="1" x14ac:dyDescent="0.25">
      <c r="B688" s="2"/>
      <c r="E688" s="2"/>
      <c r="F688" s="2"/>
      <c r="G688" s="8"/>
    </row>
    <row r="689" spans="2:7" ht="18" customHeight="1" x14ac:dyDescent="0.25">
      <c r="B689" s="2"/>
      <c r="E689" s="2"/>
      <c r="F689" s="2"/>
      <c r="G689" s="8"/>
    </row>
    <row r="690" spans="2:7" ht="18" customHeight="1" x14ac:dyDescent="0.25">
      <c r="B690" s="2"/>
      <c r="E690" s="2"/>
      <c r="F690" s="2"/>
      <c r="G690" s="8"/>
    </row>
    <row r="691" spans="2:7" ht="18" customHeight="1" x14ac:dyDescent="0.25">
      <c r="B691" s="2"/>
      <c r="E691" s="2"/>
      <c r="F691" s="2"/>
      <c r="G691" s="8"/>
    </row>
    <row r="692" spans="2:7" ht="18" customHeight="1" x14ac:dyDescent="0.25">
      <c r="B692" s="2"/>
      <c r="E692" s="2"/>
      <c r="F692" s="2"/>
      <c r="G692" s="8"/>
    </row>
    <row r="693" spans="2:7" ht="18" customHeight="1" x14ac:dyDescent="0.25">
      <c r="B693" s="2"/>
      <c r="E693" s="2"/>
      <c r="F693" s="2"/>
      <c r="G693" s="8"/>
    </row>
    <row r="694" spans="2:7" ht="18" customHeight="1" x14ac:dyDescent="0.25">
      <c r="B694" s="2"/>
      <c r="E694" s="2"/>
      <c r="F694" s="2"/>
      <c r="G694" s="8"/>
    </row>
    <row r="695" spans="2:7" ht="18" customHeight="1" x14ac:dyDescent="0.25">
      <c r="B695" s="2"/>
      <c r="E695" s="2"/>
      <c r="F695" s="2"/>
      <c r="G695" s="8"/>
    </row>
    <row r="696" spans="2:7" ht="18" customHeight="1" x14ac:dyDescent="0.25">
      <c r="B696" s="2"/>
      <c r="E696" s="2"/>
      <c r="F696" s="2"/>
      <c r="G696" s="8"/>
    </row>
    <row r="697" spans="2:7" ht="18" customHeight="1" x14ac:dyDescent="0.25">
      <c r="B697" s="2"/>
      <c r="E697" s="2"/>
      <c r="F697" s="2"/>
      <c r="G697" s="8"/>
    </row>
    <row r="698" spans="2:7" ht="18" customHeight="1" x14ac:dyDescent="0.25">
      <c r="B698" s="2"/>
      <c r="E698" s="2"/>
      <c r="F698" s="2"/>
      <c r="G698" s="8"/>
    </row>
    <row r="699" spans="2:7" ht="18" customHeight="1" x14ac:dyDescent="0.25">
      <c r="B699" s="2"/>
      <c r="E699" s="2"/>
      <c r="F699" s="2"/>
      <c r="G699" s="8"/>
    </row>
    <row r="700" spans="2:7" ht="18" customHeight="1" x14ac:dyDescent="0.25">
      <c r="B700" s="2"/>
      <c r="E700" s="2"/>
      <c r="F700" s="2"/>
      <c r="G700" s="8"/>
    </row>
    <row r="701" spans="2:7" ht="18" customHeight="1" x14ac:dyDescent="0.25">
      <c r="B701" s="2"/>
      <c r="E701" s="2"/>
      <c r="F701" s="2"/>
      <c r="G701" s="8"/>
    </row>
    <row r="702" spans="2:7" ht="18" customHeight="1" x14ac:dyDescent="0.25">
      <c r="B702" s="2"/>
      <c r="E702" s="2"/>
      <c r="F702" s="2"/>
      <c r="G702" s="8"/>
    </row>
    <row r="703" spans="2:7" ht="18" customHeight="1" x14ac:dyDescent="0.25">
      <c r="B703" s="2"/>
      <c r="E703" s="2"/>
      <c r="F703" s="2"/>
      <c r="G703" s="8"/>
    </row>
    <row r="704" spans="2:7" ht="18" customHeight="1" x14ac:dyDescent="0.25">
      <c r="B704" s="2"/>
      <c r="E704" s="2"/>
      <c r="F704" s="2"/>
      <c r="G704" s="8"/>
    </row>
    <row r="705" spans="2:7" ht="18" customHeight="1" x14ac:dyDescent="0.25">
      <c r="B705" s="2"/>
      <c r="E705" s="2"/>
      <c r="F705" s="2"/>
      <c r="G705" s="8"/>
    </row>
    <row r="706" spans="2:7" ht="18" customHeight="1" x14ac:dyDescent="0.25">
      <c r="B706" s="2"/>
      <c r="E706" s="2"/>
      <c r="F706" s="2"/>
      <c r="G706" s="8"/>
    </row>
    <row r="707" spans="2:7" ht="18" customHeight="1" x14ac:dyDescent="0.25">
      <c r="B707" s="2"/>
      <c r="E707" s="2"/>
      <c r="F707" s="2"/>
      <c r="G707" s="8"/>
    </row>
    <row r="708" spans="2:7" ht="18" customHeight="1" x14ac:dyDescent="0.25">
      <c r="B708" s="2"/>
      <c r="E708" s="2"/>
      <c r="F708" s="2"/>
      <c r="G708" s="8"/>
    </row>
    <row r="709" spans="2:7" ht="18" customHeight="1" x14ac:dyDescent="0.25">
      <c r="B709" s="2"/>
      <c r="E709" s="2"/>
      <c r="F709" s="2"/>
      <c r="G709" s="8"/>
    </row>
    <row r="710" spans="2:7" ht="18" customHeight="1" x14ac:dyDescent="0.25">
      <c r="B710" s="2"/>
      <c r="E710" s="2"/>
      <c r="F710" s="2"/>
      <c r="G710" s="8"/>
    </row>
    <row r="711" spans="2:7" ht="18" customHeight="1" x14ac:dyDescent="0.25">
      <c r="B711" s="2"/>
      <c r="E711" s="2"/>
      <c r="F711" s="2"/>
      <c r="G711" s="8"/>
    </row>
    <row r="712" spans="2:7" ht="18" customHeight="1" x14ac:dyDescent="0.25">
      <c r="B712" s="2"/>
      <c r="E712" s="2"/>
      <c r="F712" s="2"/>
      <c r="G712" s="8"/>
    </row>
    <row r="713" spans="2:7" ht="18" customHeight="1" x14ac:dyDescent="0.25">
      <c r="B713" s="2"/>
      <c r="E713" s="2"/>
      <c r="F713" s="2"/>
      <c r="G713" s="8"/>
    </row>
    <row r="714" spans="2:7" ht="18" customHeight="1" x14ac:dyDescent="0.25">
      <c r="B714" s="2"/>
      <c r="E714" s="2"/>
      <c r="F714" s="2"/>
      <c r="G714" s="8"/>
    </row>
    <row r="715" spans="2:7" ht="18" customHeight="1" x14ac:dyDescent="0.25">
      <c r="B715" s="2"/>
      <c r="E715" s="2"/>
      <c r="F715" s="2"/>
      <c r="G715" s="8"/>
    </row>
    <row r="716" spans="2:7" ht="18" customHeight="1" x14ac:dyDescent="0.25">
      <c r="B716" s="2"/>
      <c r="E716" s="2"/>
      <c r="F716" s="2"/>
      <c r="G716" s="8"/>
    </row>
    <row r="717" spans="2:7" ht="18" customHeight="1" x14ac:dyDescent="0.25">
      <c r="B717" s="2"/>
      <c r="E717" s="2"/>
      <c r="F717" s="2"/>
      <c r="G717" s="8"/>
    </row>
    <row r="718" spans="2:7" ht="18" customHeight="1" x14ac:dyDescent="0.25">
      <c r="B718" s="2"/>
      <c r="E718" s="2"/>
      <c r="F718" s="2"/>
      <c r="G718" s="8"/>
    </row>
    <row r="719" spans="2:7" ht="18" customHeight="1" x14ac:dyDescent="0.25">
      <c r="B719" s="2"/>
      <c r="E719" s="2"/>
      <c r="F719" s="2"/>
      <c r="G719" s="8"/>
    </row>
    <row r="720" spans="2:7" ht="18" customHeight="1" x14ac:dyDescent="0.25">
      <c r="B720" s="2"/>
      <c r="E720" s="2"/>
      <c r="F720" s="2"/>
      <c r="G720" s="8"/>
    </row>
    <row r="721" spans="2:7" ht="18" customHeight="1" x14ac:dyDescent="0.25">
      <c r="B721" s="2"/>
      <c r="E721" s="2"/>
      <c r="F721" s="2"/>
      <c r="G721" s="8"/>
    </row>
    <row r="722" spans="2:7" ht="18" customHeight="1" x14ac:dyDescent="0.25">
      <c r="B722" s="2"/>
      <c r="E722" s="2"/>
      <c r="F722" s="2"/>
      <c r="G722" s="8"/>
    </row>
    <row r="723" spans="2:7" ht="18" customHeight="1" x14ac:dyDescent="0.25">
      <c r="B723" s="2"/>
      <c r="E723" s="2"/>
      <c r="F723" s="2"/>
      <c r="G723" s="8"/>
    </row>
    <row r="724" spans="2:7" ht="18" customHeight="1" x14ac:dyDescent="0.25">
      <c r="B724" s="2"/>
      <c r="E724" s="2"/>
      <c r="F724" s="2"/>
      <c r="G724" s="8"/>
    </row>
    <row r="725" spans="2:7" ht="18" customHeight="1" x14ac:dyDescent="0.25">
      <c r="B725" s="2"/>
      <c r="E725" s="2"/>
      <c r="F725" s="2"/>
      <c r="G725" s="8"/>
    </row>
    <row r="726" spans="2:7" ht="18" customHeight="1" x14ac:dyDescent="0.25">
      <c r="B726" s="2"/>
      <c r="E726" s="2"/>
      <c r="F726" s="2"/>
      <c r="G726" s="8"/>
    </row>
    <row r="727" spans="2:7" ht="18" customHeight="1" x14ac:dyDescent="0.25">
      <c r="B727" s="2"/>
      <c r="E727" s="2"/>
      <c r="F727" s="2"/>
      <c r="G727" s="8"/>
    </row>
    <row r="728" spans="2:7" ht="18" customHeight="1" x14ac:dyDescent="0.25">
      <c r="B728" s="2"/>
      <c r="E728" s="2"/>
      <c r="F728" s="2"/>
      <c r="G728" s="8"/>
    </row>
    <row r="729" spans="2:7" ht="18" customHeight="1" x14ac:dyDescent="0.25">
      <c r="B729" s="2"/>
      <c r="E729" s="2"/>
      <c r="F729" s="2"/>
      <c r="G729" s="8"/>
    </row>
    <row r="730" spans="2:7" ht="18" customHeight="1" x14ac:dyDescent="0.25">
      <c r="B730" s="2"/>
      <c r="E730" s="2"/>
      <c r="F730" s="2"/>
      <c r="G730" s="8"/>
    </row>
    <row r="731" spans="2:7" ht="18" customHeight="1" x14ac:dyDescent="0.25">
      <c r="B731" s="2"/>
      <c r="E731" s="2"/>
      <c r="F731" s="2"/>
      <c r="G731" s="8"/>
    </row>
    <row r="732" spans="2:7" ht="18" customHeight="1" x14ac:dyDescent="0.25">
      <c r="B732" s="2"/>
      <c r="E732" s="2"/>
      <c r="F732" s="2"/>
      <c r="G732" s="8"/>
    </row>
    <row r="733" spans="2:7" ht="18" customHeight="1" x14ac:dyDescent="0.25">
      <c r="B733" s="2"/>
      <c r="E733" s="2"/>
      <c r="F733" s="2"/>
      <c r="G733" s="8"/>
    </row>
    <row r="734" spans="2:7" ht="18" customHeight="1" x14ac:dyDescent="0.25">
      <c r="B734" s="2"/>
      <c r="E734" s="2"/>
      <c r="F734" s="2"/>
      <c r="G734" s="8"/>
    </row>
    <row r="735" spans="2:7" ht="18" customHeight="1" x14ac:dyDescent="0.25">
      <c r="B735" s="2"/>
      <c r="E735" s="2"/>
      <c r="F735" s="2"/>
      <c r="G735" s="8"/>
    </row>
    <row r="736" spans="2:7" ht="18" customHeight="1" x14ac:dyDescent="0.25">
      <c r="B736" s="2"/>
      <c r="E736" s="2"/>
      <c r="F736" s="2"/>
      <c r="G736" s="8"/>
    </row>
    <row r="737" spans="2:7" ht="18" customHeight="1" x14ac:dyDescent="0.25">
      <c r="B737" s="2"/>
      <c r="E737" s="2"/>
      <c r="F737" s="2"/>
      <c r="G737" s="8"/>
    </row>
    <row r="738" spans="2:7" ht="18" customHeight="1" x14ac:dyDescent="0.25">
      <c r="B738" s="2"/>
      <c r="E738" s="2"/>
      <c r="F738" s="2"/>
      <c r="G738" s="8"/>
    </row>
    <row r="739" spans="2:7" ht="18" customHeight="1" x14ac:dyDescent="0.25">
      <c r="B739" s="2"/>
      <c r="E739" s="2"/>
      <c r="F739" s="2"/>
      <c r="G739" s="8"/>
    </row>
    <row r="740" spans="2:7" ht="18" customHeight="1" x14ac:dyDescent="0.25">
      <c r="B740" s="2"/>
      <c r="E740" s="2"/>
      <c r="F740" s="2"/>
      <c r="G740" s="8"/>
    </row>
    <row r="741" spans="2:7" ht="18" customHeight="1" x14ac:dyDescent="0.25">
      <c r="B741" s="2"/>
      <c r="E741" s="2"/>
      <c r="F741" s="2"/>
      <c r="G741" s="8"/>
    </row>
    <row r="742" spans="2:7" ht="18" customHeight="1" x14ac:dyDescent="0.25">
      <c r="B742" s="2"/>
      <c r="E742" s="2"/>
      <c r="F742" s="2"/>
      <c r="G742" s="8"/>
    </row>
    <row r="743" spans="2:7" ht="18" customHeight="1" x14ac:dyDescent="0.25">
      <c r="B743" s="2"/>
      <c r="E743" s="2"/>
      <c r="F743" s="2"/>
      <c r="G743" s="8"/>
    </row>
    <row r="744" spans="2:7" ht="18" customHeight="1" x14ac:dyDescent="0.25">
      <c r="B744" s="2"/>
      <c r="E744" s="2"/>
      <c r="F744" s="2"/>
      <c r="G744" s="8"/>
    </row>
    <row r="745" spans="2:7" ht="18" customHeight="1" x14ac:dyDescent="0.25">
      <c r="B745" s="2"/>
      <c r="E745" s="2"/>
      <c r="F745" s="2"/>
      <c r="G745" s="8"/>
    </row>
    <row r="746" spans="2:7" ht="18" customHeight="1" x14ac:dyDescent="0.25">
      <c r="B746" s="2"/>
      <c r="E746" s="2"/>
      <c r="F746" s="2"/>
      <c r="G746" s="8"/>
    </row>
    <row r="747" spans="2:7" ht="18" customHeight="1" x14ac:dyDescent="0.25">
      <c r="B747" s="2"/>
      <c r="E747" s="2"/>
      <c r="F747" s="2"/>
      <c r="G747" s="8"/>
    </row>
    <row r="748" spans="2:7" ht="18" customHeight="1" x14ac:dyDescent="0.25">
      <c r="B748" s="2"/>
      <c r="E748" s="2"/>
      <c r="F748" s="2"/>
      <c r="G748" s="8"/>
    </row>
    <row r="749" spans="2:7" ht="18" customHeight="1" x14ac:dyDescent="0.25">
      <c r="B749" s="2"/>
      <c r="E749" s="2"/>
      <c r="F749" s="2"/>
      <c r="G749" s="8"/>
    </row>
    <row r="750" spans="2:7" ht="18" customHeight="1" x14ac:dyDescent="0.25">
      <c r="B750" s="2"/>
      <c r="E750" s="2"/>
      <c r="F750" s="2"/>
      <c r="G750" s="8"/>
    </row>
    <row r="751" spans="2:7" ht="18" customHeight="1" x14ac:dyDescent="0.25">
      <c r="B751" s="2"/>
      <c r="E751" s="2"/>
      <c r="F751" s="2"/>
      <c r="G751" s="8"/>
    </row>
    <row r="752" spans="2:7" ht="18" customHeight="1" x14ac:dyDescent="0.25">
      <c r="B752" s="2"/>
      <c r="E752" s="2"/>
      <c r="F752" s="2"/>
      <c r="G752" s="8"/>
    </row>
    <row r="753" spans="2:7" ht="18" customHeight="1" x14ac:dyDescent="0.25">
      <c r="B753" s="2"/>
      <c r="E753" s="2"/>
      <c r="F753" s="2"/>
      <c r="G753" s="8"/>
    </row>
    <row r="754" spans="2:7" ht="18" customHeight="1" x14ac:dyDescent="0.25">
      <c r="B754" s="2"/>
      <c r="E754" s="2"/>
      <c r="F754" s="2"/>
      <c r="G754" s="8"/>
    </row>
    <row r="755" spans="2:7" ht="18" customHeight="1" x14ac:dyDescent="0.25">
      <c r="B755" s="2"/>
      <c r="E755" s="2"/>
      <c r="F755" s="2"/>
      <c r="G755" s="8"/>
    </row>
    <row r="756" spans="2:7" ht="18" customHeight="1" x14ac:dyDescent="0.25">
      <c r="B756" s="2"/>
      <c r="E756" s="2"/>
      <c r="F756" s="2"/>
      <c r="G756" s="8"/>
    </row>
    <row r="757" spans="2:7" ht="18" customHeight="1" x14ac:dyDescent="0.25">
      <c r="B757" s="2"/>
      <c r="E757" s="2"/>
      <c r="F757" s="2"/>
      <c r="G757" s="8"/>
    </row>
    <row r="758" spans="2:7" ht="18" customHeight="1" x14ac:dyDescent="0.25">
      <c r="B758" s="2"/>
      <c r="E758" s="2"/>
      <c r="F758" s="2"/>
      <c r="G758" s="8"/>
    </row>
    <row r="759" spans="2:7" ht="18" customHeight="1" x14ac:dyDescent="0.25">
      <c r="B759" s="2"/>
      <c r="E759" s="2"/>
      <c r="F759" s="2"/>
      <c r="G759" s="8"/>
    </row>
    <row r="760" spans="2:7" ht="18" customHeight="1" x14ac:dyDescent="0.25">
      <c r="B760" s="2"/>
      <c r="E760" s="2"/>
      <c r="F760" s="2"/>
      <c r="G760" s="8"/>
    </row>
    <row r="761" spans="2:7" ht="18" customHeight="1" x14ac:dyDescent="0.25">
      <c r="B761" s="2"/>
      <c r="E761" s="2"/>
      <c r="F761" s="2"/>
      <c r="G761" s="8"/>
    </row>
    <row r="762" spans="2:7" ht="18" customHeight="1" x14ac:dyDescent="0.25">
      <c r="B762" s="2"/>
      <c r="E762" s="2"/>
      <c r="F762" s="2"/>
      <c r="G762" s="8"/>
    </row>
    <row r="763" spans="2:7" ht="18" customHeight="1" x14ac:dyDescent="0.25">
      <c r="B763" s="2"/>
      <c r="E763" s="2"/>
      <c r="F763" s="2"/>
      <c r="G763" s="8"/>
    </row>
    <row r="764" spans="2:7" ht="18" customHeight="1" x14ac:dyDescent="0.25">
      <c r="B764" s="2"/>
      <c r="E764" s="2"/>
      <c r="F764" s="2"/>
      <c r="G764" s="8"/>
    </row>
    <row r="765" spans="2:7" ht="18" customHeight="1" x14ac:dyDescent="0.25">
      <c r="B765" s="2"/>
      <c r="E765" s="2"/>
      <c r="F765" s="2"/>
      <c r="G765" s="8"/>
    </row>
    <row r="766" spans="2:7" ht="18" customHeight="1" x14ac:dyDescent="0.25">
      <c r="B766" s="2"/>
      <c r="E766" s="2"/>
      <c r="F766" s="2"/>
      <c r="G766" s="8"/>
    </row>
    <row r="767" spans="2:7" ht="18" customHeight="1" x14ac:dyDescent="0.25">
      <c r="B767" s="2"/>
      <c r="E767" s="2"/>
      <c r="F767" s="2"/>
      <c r="G767" s="8"/>
    </row>
    <row r="768" spans="2:7" ht="18" customHeight="1" x14ac:dyDescent="0.25">
      <c r="B768" s="2"/>
      <c r="E768" s="2"/>
      <c r="F768" s="2"/>
      <c r="G768" s="8"/>
    </row>
    <row r="769" spans="2:7" ht="18" customHeight="1" x14ac:dyDescent="0.25">
      <c r="B769" s="2"/>
      <c r="E769" s="2"/>
      <c r="F769" s="2"/>
      <c r="G769" s="8"/>
    </row>
    <row r="770" spans="2:7" ht="18" customHeight="1" x14ac:dyDescent="0.25">
      <c r="B770" s="2"/>
      <c r="E770" s="2"/>
      <c r="F770" s="2"/>
      <c r="G770" s="8"/>
    </row>
    <row r="771" spans="2:7" ht="18" customHeight="1" x14ac:dyDescent="0.25">
      <c r="B771" s="2"/>
      <c r="E771" s="2"/>
      <c r="F771" s="2"/>
      <c r="G771" s="8"/>
    </row>
    <row r="772" spans="2:7" ht="18" customHeight="1" x14ac:dyDescent="0.25">
      <c r="B772" s="2"/>
      <c r="E772" s="2"/>
      <c r="F772" s="2"/>
      <c r="G772" s="8"/>
    </row>
    <row r="773" spans="2:7" ht="18" customHeight="1" x14ac:dyDescent="0.25">
      <c r="B773" s="2"/>
      <c r="E773" s="2"/>
      <c r="F773" s="2"/>
      <c r="G773" s="8"/>
    </row>
    <row r="774" spans="2:7" ht="18" customHeight="1" x14ac:dyDescent="0.25">
      <c r="B774" s="2"/>
      <c r="E774" s="2"/>
      <c r="F774" s="2"/>
      <c r="G774" s="8"/>
    </row>
    <row r="775" spans="2:7" ht="18" customHeight="1" x14ac:dyDescent="0.25">
      <c r="B775" s="2"/>
      <c r="E775" s="2"/>
      <c r="F775" s="2"/>
      <c r="G775" s="8"/>
    </row>
    <row r="776" spans="2:7" ht="18" customHeight="1" x14ac:dyDescent="0.25">
      <c r="B776" s="2"/>
      <c r="E776" s="2"/>
      <c r="F776" s="2"/>
      <c r="G776" s="8"/>
    </row>
    <row r="777" spans="2:7" ht="18" customHeight="1" x14ac:dyDescent="0.25">
      <c r="B777" s="2"/>
      <c r="E777" s="2"/>
      <c r="F777" s="2"/>
      <c r="G777" s="8"/>
    </row>
    <row r="778" spans="2:7" ht="18" customHeight="1" x14ac:dyDescent="0.25">
      <c r="B778" s="2"/>
      <c r="E778" s="2"/>
      <c r="F778" s="2"/>
      <c r="G778" s="8"/>
    </row>
    <row r="779" spans="2:7" ht="18" customHeight="1" x14ac:dyDescent="0.25">
      <c r="B779" s="2"/>
      <c r="E779" s="2"/>
      <c r="F779" s="2"/>
      <c r="G779" s="8"/>
    </row>
    <row r="780" spans="2:7" ht="18" customHeight="1" x14ac:dyDescent="0.25">
      <c r="B780" s="2"/>
      <c r="E780" s="2"/>
      <c r="F780" s="2"/>
      <c r="G780" s="8"/>
    </row>
    <row r="781" spans="2:7" ht="18" customHeight="1" x14ac:dyDescent="0.25">
      <c r="B781" s="2"/>
      <c r="E781" s="2"/>
      <c r="F781" s="2"/>
      <c r="G781" s="8"/>
    </row>
    <row r="782" spans="2:7" ht="18" customHeight="1" x14ac:dyDescent="0.25">
      <c r="B782" s="2"/>
      <c r="E782" s="2"/>
      <c r="F782" s="2"/>
      <c r="G782" s="8"/>
    </row>
    <row r="783" spans="2:7" ht="18" customHeight="1" x14ac:dyDescent="0.25">
      <c r="B783" s="2"/>
      <c r="E783" s="2"/>
      <c r="F783" s="2"/>
      <c r="G783" s="8"/>
    </row>
    <row r="784" spans="2:7" ht="18" customHeight="1" x14ac:dyDescent="0.25">
      <c r="B784" s="2"/>
      <c r="E784" s="2"/>
      <c r="F784" s="2"/>
      <c r="G784" s="8"/>
    </row>
    <row r="785" spans="2:7" ht="18" customHeight="1" x14ac:dyDescent="0.25">
      <c r="B785" s="2"/>
      <c r="E785" s="2"/>
      <c r="F785" s="2"/>
      <c r="G785" s="8"/>
    </row>
    <row r="786" spans="2:7" ht="18" customHeight="1" x14ac:dyDescent="0.25">
      <c r="B786" s="2"/>
      <c r="E786" s="2"/>
      <c r="F786" s="2"/>
      <c r="G786" s="8"/>
    </row>
    <row r="787" spans="2:7" ht="18" customHeight="1" x14ac:dyDescent="0.25">
      <c r="B787" s="2"/>
      <c r="E787" s="2"/>
      <c r="F787" s="2"/>
      <c r="G787" s="8"/>
    </row>
    <row r="788" spans="2:7" ht="18" customHeight="1" x14ac:dyDescent="0.25">
      <c r="B788" s="2"/>
      <c r="E788" s="2"/>
      <c r="F788" s="2"/>
      <c r="G788" s="8"/>
    </row>
    <row r="789" spans="2:7" ht="18" customHeight="1" x14ac:dyDescent="0.25">
      <c r="B789" s="2"/>
      <c r="E789" s="2"/>
      <c r="F789" s="2"/>
      <c r="G789" s="8"/>
    </row>
    <row r="790" spans="2:7" ht="18" customHeight="1" x14ac:dyDescent="0.25">
      <c r="B790" s="2"/>
      <c r="E790" s="2"/>
      <c r="F790" s="2"/>
      <c r="G790" s="8"/>
    </row>
    <row r="791" spans="2:7" ht="18" customHeight="1" x14ac:dyDescent="0.25">
      <c r="B791" s="2"/>
      <c r="E791" s="2"/>
      <c r="F791" s="2"/>
      <c r="G791" s="8"/>
    </row>
    <row r="792" spans="2:7" ht="18" customHeight="1" x14ac:dyDescent="0.25">
      <c r="B792" s="2"/>
      <c r="E792" s="2"/>
      <c r="F792" s="2"/>
      <c r="G792" s="8"/>
    </row>
    <row r="793" spans="2:7" ht="18" customHeight="1" x14ac:dyDescent="0.25">
      <c r="B793" s="2"/>
      <c r="E793" s="2"/>
      <c r="F793" s="2"/>
      <c r="G793" s="8"/>
    </row>
    <row r="794" spans="2:7" ht="18" customHeight="1" x14ac:dyDescent="0.25">
      <c r="B794" s="2"/>
      <c r="E794" s="2"/>
      <c r="F794" s="2"/>
      <c r="G794" s="8"/>
    </row>
    <row r="795" spans="2:7" ht="18" customHeight="1" x14ac:dyDescent="0.25">
      <c r="B795" s="2"/>
      <c r="E795" s="2"/>
      <c r="F795" s="2"/>
      <c r="G795" s="8"/>
    </row>
    <row r="796" spans="2:7" ht="18" customHeight="1" x14ac:dyDescent="0.25">
      <c r="B796" s="2"/>
      <c r="E796" s="2"/>
      <c r="F796" s="2"/>
      <c r="G796" s="8"/>
    </row>
    <row r="797" spans="2:7" ht="18" customHeight="1" x14ac:dyDescent="0.25">
      <c r="B797" s="2"/>
      <c r="E797" s="2"/>
      <c r="F797" s="2"/>
      <c r="G797" s="8"/>
    </row>
    <row r="798" spans="2:7" ht="18" customHeight="1" x14ac:dyDescent="0.25">
      <c r="B798" s="2"/>
      <c r="E798" s="2"/>
      <c r="F798" s="2"/>
      <c r="G798" s="8"/>
    </row>
    <row r="799" spans="2:7" ht="18" customHeight="1" x14ac:dyDescent="0.25">
      <c r="B799" s="2"/>
      <c r="E799" s="2"/>
      <c r="F799" s="2"/>
      <c r="G799" s="8"/>
    </row>
    <row r="800" spans="2:7" ht="18" customHeight="1" x14ac:dyDescent="0.25">
      <c r="B800" s="2"/>
      <c r="E800" s="2"/>
      <c r="F800" s="2"/>
      <c r="G800" s="8"/>
    </row>
    <row r="801" spans="2:7" ht="18" customHeight="1" x14ac:dyDescent="0.25">
      <c r="B801" s="2"/>
      <c r="E801" s="2"/>
      <c r="F801" s="2"/>
      <c r="G801" s="8"/>
    </row>
    <row r="802" spans="2:7" ht="18" customHeight="1" x14ac:dyDescent="0.25">
      <c r="B802" s="2"/>
      <c r="E802" s="2"/>
      <c r="F802" s="2"/>
      <c r="G802" s="8"/>
    </row>
    <row r="803" spans="2:7" ht="18" customHeight="1" x14ac:dyDescent="0.25">
      <c r="B803" s="2"/>
      <c r="E803" s="2"/>
      <c r="F803" s="2"/>
      <c r="G803" s="8"/>
    </row>
    <row r="804" spans="2:7" ht="18" customHeight="1" x14ac:dyDescent="0.25">
      <c r="B804" s="2"/>
      <c r="E804" s="2"/>
      <c r="F804" s="2"/>
      <c r="G804" s="8"/>
    </row>
    <row r="805" spans="2:7" ht="18" customHeight="1" x14ac:dyDescent="0.25">
      <c r="B805" s="2"/>
      <c r="E805" s="2"/>
      <c r="F805" s="2"/>
      <c r="G805" s="8"/>
    </row>
    <row r="806" spans="2:7" ht="18" customHeight="1" x14ac:dyDescent="0.25">
      <c r="B806" s="2"/>
      <c r="E806" s="2"/>
      <c r="F806" s="2"/>
      <c r="G806" s="8"/>
    </row>
    <row r="807" spans="2:7" ht="18" customHeight="1" x14ac:dyDescent="0.25">
      <c r="B807" s="2"/>
      <c r="E807" s="2"/>
      <c r="F807" s="2"/>
      <c r="G807" s="8"/>
    </row>
    <row r="808" spans="2:7" ht="18" customHeight="1" x14ac:dyDescent="0.25">
      <c r="B808" s="2"/>
      <c r="E808" s="2"/>
      <c r="F808" s="2"/>
      <c r="G808" s="8"/>
    </row>
    <row r="809" spans="2:7" ht="18" customHeight="1" x14ac:dyDescent="0.25">
      <c r="B809" s="2"/>
      <c r="E809" s="2"/>
      <c r="F809" s="2"/>
      <c r="G809" s="8"/>
    </row>
    <row r="810" spans="2:7" ht="18" customHeight="1" x14ac:dyDescent="0.25">
      <c r="B810" s="2"/>
      <c r="E810" s="2"/>
      <c r="F810" s="2"/>
      <c r="G810" s="8"/>
    </row>
    <row r="811" spans="2:7" ht="18" customHeight="1" x14ac:dyDescent="0.25">
      <c r="B811" s="2"/>
      <c r="E811" s="2"/>
      <c r="F811" s="2"/>
      <c r="G811" s="8"/>
    </row>
    <row r="812" spans="2:7" ht="18" customHeight="1" x14ac:dyDescent="0.25">
      <c r="B812" s="2"/>
      <c r="E812" s="2"/>
      <c r="F812" s="2"/>
      <c r="G812" s="8"/>
    </row>
    <row r="813" spans="2:7" ht="18" customHeight="1" x14ac:dyDescent="0.25">
      <c r="B813" s="2"/>
      <c r="E813" s="2"/>
      <c r="F813" s="2"/>
      <c r="G813" s="8"/>
    </row>
    <row r="814" spans="2:7" ht="18" customHeight="1" x14ac:dyDescent="0.25">
      <c r="B814" s="2"/>
      <c r="E814" s="2"/>
      <c r="F814" s="2"/>
      <c r="G814" s="8"/>
    </row>
    <row r="815" spans="2:7" ht="18" customHeight="1" x14ac:dyDescent="0.25">
      <c r="B815" s="2"/>
      <c r="E815" s="2"/>
      <c r="F815" s="2"/>
      <c r="G815" s="8"/>
    </row>
    <row r="816" spans="2:7" ht="18" customHeight="1" x14ac:dyDescent="0.25">
      <c r="B816" s="2"/>
      <c r="E816" s="2"/>
      <c r="F816" s="2"/>
      <c r="G816" s="8"/>
    </row>
    <row r="817" spans="2:7" ht="18" customHeight="1" x14ac:dyDescent="0.25">
      <c r="B817" s="2"/>
      <c r="E817" s="2"/>
      <c r="F817" s="2"/>
      <c r="G817" s="8"/>
    </row>
    <row r="818" spans="2:7" ht="18" customHeight="1" x14ac:dyDescent="0.25">
      <c r="B818" s="2"/>
      <c r="E818" s="2"/>
      <c r="F818" s="2"/>
      <c r="G818" s="8"/>
    </row>
    <row r="819" spans="2:7" ht="18" customHeight="1" x14ac:dyDescent="0.25">
      <c r="B819" s="2"/>
      <c r="E819" s="2"/>
      <c r="F819" s="2"/>
      <c r="G819" s="8"/>
    </row>
    <row r="820" spans="2:7" ht="18" customHeight="1" x14ac:dyDescent="0.25">
      <c r="B820" s="2"/>
      <c r="E820" s="2"/>
      <c r="F820" s="2"/>
      <c r="G820" s="8"/>
    </row>
    <row r="821" spans="2:7" ht="18" customHeight="1" x14ac:dyDescent="0.25">
      <c r="B821" s="2"/>
      <c r="E821" s="2"/>
      <c r="F821" s="2"/>
      <c r="G821" s="8"/>
    </row>
    <row r="822" spans="2:7" ht="18" customHeight="1" x14ac:dyDescent="0.25">
      <c r="B822" s="2"/>
      <c r="E822" s="2"/>
      <c r="F822" s="2"/>
      <c r="G822" s="8"/>
    </row>
    <row r="823" spans="2:7" ht="18" customHeight="1" x14ac:dyDescent="0.25">
      <c r="B823" s="2"/>
      <c r="E823" s="2"/>
      <c r="F823" s="2"/>
      <c r="G823" s="8"/>
    </row>
    <row r="824" spans="2:7" ht="18" customHeight="1" x14ac:dyDescent="0.25">
      <c r="B824" s="2"/>
      <c r="E824" s="2"/>
      <c r="F824" s="2"/>
      <c r="G824" s="8"/>
    </row>
    <row r="825" spans="2:7" ht="18" customHeight="1" x14ac:dyDescent="0.25">
      <c r="B825" s="2"/>
      <c r="E825" s="2"/>
      <c r="F825" s="2"/>
      <c r="G825" s="8"/>
    </row>
    <row r="826" spans="2:7" ht="18" customHeight="1" x14ac:dyDescent="0.25">
      <c r="B826" s="2"/>
      <c r="E826" s="2"/>
      <c r="F826" s="2"/>
      <c r="G826" s="8"/>
    </row>
    <row r="827" spans="2:7" ht="18" customHeight="1" x14ac:dyDescent="0.25">
      <c r="B827" s="2"/>
      <c r="E827" s="2"/>
      <c r="F827" s="2"/>
      <c r="G827" s="8"/>
    </row>
    <row r="828" spans="2:7" ht="18" customHeight="1" x14ac:dyDescent="0.25">
      <c r="B828" s="2"/>
      <c r="E828" s="2"/>
      <c r="F828" s="2"/>
      <c r="G828" s="8"/>
    </row>
    <row r="829" spans="2:7" ht="18" customHeight="1" x14ac:dyDescent="0.25">
      <c r="B829" s="2"/>
      <c r="E829" s="2"/>
      <c r="F829" s="2"/>
      <c r="G829" s="8"/>
    </row>
    <row r="830" spans="2:7" ht="18" customHeight="1" x14ac:dyDescent="0.25">
      <c r="B830" s="2"/>
      <c r="E830" s="2"/>
      <c r="F830" s="2"/>
      <c r="G830" s="8"/>
    </row>
    <row r="831" spans="2:7" ht="18" customHeight="1" x14ac:dyDescent="0.25">
      <c r="B831" s="2"/>
      <c r="E831" s="2"/>
      <c r="F831" s="2"/>
      <c r="G831" s="8"/>
    </row>
    <row r="832" spans="2:7" ht="18" customHeight="1" x14ac:dyDescent="0.25">
      <c r="B832" s="2"/>
      <c r="E832" s="2"/>
      <c r="F832" s="2"/>
      <c r="G832" s="8"/>
    </row>
    <row r="833" spans="2:7" ht="18" customHeight="1" x14ac:dyDescent="0.25">
      <c r="B833" s="2"/>
      <c r="E833" s="2"/>
      <c r="F833" s="2"/>
      <c r="G833" s="8"/>
    </row>
    <row r="834" spans="2:7" ht="18" customHeight="1" x14ac:dyDescent="0.25">
      <c r="B834" s="2"/>
      <c r="E834" s="2"/>
      <c r="F834" s="2"/>
      <c r="G834" s="8"/>
    </row>
    <row r="835" spans="2:7" ht="18" customHeight="1" x14ac:dyDescent="0.25">
      <c r="B835" s="2"/>
      <c r="E835" s="2"/>
      <c r="F835" s="2"/>
      <c r="G835" s="8"/>
    </row>
    <row r="836" spans="2:7" ht="18" customHeight="1" x14ac:dyDescent="0.25">
      <c r="B836" s="2"/>
      <c r="E836" s="2"/>
      <c r="F836" s="2"/>
      <c r="G836" s="8"/>
    </row>
    <row r="837" spans="2:7" ht="18" customHeight="1" x14ac:dyDescent="0.25">
      <c r="B837" s="2"/>
      <c r="E837" s="2"/>
      <c r="F837" s="2"/>
      <c r="G837" s="8"/>
    </row>
    <row r="838" spans="2:7" ht="18" customHeight="1" x14ac:dyDescent="0.25">
      <c r="B838" s="2"/>
      <c r="E838" s="2"/>
      <c r="F838" s="2"/>
      <c r="G838" s="8"/>
    </row>
    <row r="839" spans="2:7" ht="18" customHeight="1" x14ac:dyDescent="0.25">
      <c r="B839" s="2"/>
      <c r="E839" s="2"/>
      <c r="F839" s="2"/>
      <c r="G839" s="8"/>
    </row>
    <row r="840" spans="2:7" ht="18" customHeight="1" x14ac:dyDescent="0.25">
      <c r="B840" s="2"/>
      <c r="E840" s="2"/>
      <c r="F840" s="2"/>
      <c r="G840" s="8"/>
    </row>
    <row r="841" spans="2:7" ht="18" customHeight="1" x14ac:dyDescent="0.25">
      <c r="B841" s="2"/>
      <c r="E841" s="2"/>
      <c r="F841" s="2"/>
      <c r="G841" s="8"/>
    </row>
    <row r="842" spans="2:7" ht="18" customHeight="1" x14ac:dyDescent="0.25">
      <c r="B842" s="2"/>
      <c r="E842" s="2"/>
      <c r="F842" s="2"/>
      <c r="G842" s="8"/>
    </row>
    <row r="843" spans="2:7" ht="18" customHeight="1" x14ac:dyDescent="0.25">
      <c r="B843" s="2"/>
      <c r="E843" s="2"/>
      <c r="F843" s="2"/>
      <c r="G843" s="8"/>
    </row>
    <row r="844" spans="2:7" ht="18" customHeight="1" x14ac:dyDescent="0.25">
      <c r="B844" s="2"/>
      <c r="E844" s="2"/>
      <c r="F844" s="2"/>
      <c r="G844" s="8"/>
    </row>
    <row r="845" spans="2:7" ht="18" customHeight="1" x14ac:dyDescent="0.25">
      <c r="B845" s="2"/>
      <c r="E845" s="2"/>
      <c r="F845" s="2"/>
      <c r="G845" s="8"/>
    </row>
    <row r="846" spans="2:7" ht="18" customHeight="1" x14ac:dyDescent="0.25">
      <c r="B846" s="2"/>
      <c r="E846" s="2"/>
      <c r="F846" s="2"/>
      <c r="G846" s="8"/>
    </row>
    <row r="847" spans="2:7" ht="18" customHeight="1" x14ac:dyDescent="0.25">
      <c r="B847" s="2"/>
      <c r="E847" s="2"/>
      <c r="F847" s="2"/>
      <c r="G847" s="8"/>
    </row>
    <row r="848" spans="2:7" ht="18" customHeight="1" x14ac:dyDescent="0.25">
      <c r="B848" s="2"/>
      <c r="E848" s="2"/>
      <c r="F848" s="2"/>
      <c r="G848" s="8"/>
    </row>
    <row r="849" spans="2:7" ht="18" customHeight="1" x14ac:dyDescent="0.25">
      <c r="B849" s="2"/>
      <c r="E849" s="2"/>
      <c r="F849" s="2"/>
      <c r="G849" s="8"/>
    </row>
    <row r="850" spans="2:7" ht="18" customHeight="1" x14ac:dyDescent="0.25">
      <c r="B850" s="2"/>
      <c r="E850" s="2"/>
      <c r="F850" s="2"/>
      <c r="G850" s="8"/>
    </row>
    <row r="851" spans="2:7" ht="18" customHeight="1" x14ac:dyDescent="0.25">
      <c r="B851" s="2"/>
      <c r="E851" s="2"/>
      <c r="F851" s="2"/>
      <c r="G851" s="8"/>
    </row>
    <row r="852" spans="2:7" ht="18" customHeight="1" x14ac:dyDescent="0.25">
      <c r="B852" s="2"/>
      <c r="E852" s="2"/>
      <c r="F852" s="2"/>
      <c r="G852" s="8"/>
    </row>
    <row r="853" spans="2:7" ht="18" customHeight="1" x14ac:dyDescent="0.25">
      <c r="B853" s="2"/>
      <c r="E853" s="2"/>
      <c r="F853" s="2"/>
      <c r="G853" s="8"/>
    </row>
    <row r="854" spans="2:7" ht="18" customHeight="1" x14ac:dyDescent="0.25">
      <c r="B854" s="2"/>
      <c r="E854" s="2"/>
      <c r="F854" s="2"/>
      <c r="G854" s="8"/>
    </row>
    <row r="855" spans="2:7" ht="18" customHeight="1" x14ac:dyDescent="0.25">
      <c r="B855" s="2"/>
      <c r="E855" s="2"/>
      <c r="F855" s="2"/>
      <c r="G855" s="8"/>
    </row>
    <row r="856" spans="2:7" ht="18" customHeight="1" x14ac:dyDescent="0.25">
      <c r="B856" s="2"/>
      <c r="E856" s="2"/>
      <c r="F856" s="2"/>
      <c r="G856" s="8"/>
    </row>
    <row r="857" spans="2:7" ht="18" customHeight="1" x14ac:dyDescent="0.25">
      <c r="B857" s="2"/>
      <c r="E857" s="2"/>
      <c r="F857" s="2"/>
      <c r="G857" s="8"/>
    </row>
    <row r="858" spans="2:7" ht="18" customHeight="1" x14ac:dyDescent="0.25">
      <c r="B858" s="2"/>
      <c r="E858" s="2"/>
      <c r="F858" s="2"/>
      <c r="G858" s="8"/>
    </row>
    <row r="859" spans="2:7" ht="18" customHeight="1" x14ac:dyDescent="0.25">
      <c r="B859" s="2"/>
      <c r="E859" s="2"/>
      <c r="F859" s="2"/>
      <c r="G859" s="8"/>
    </row>
    <row r="860" spans="2:7" ht="18" customHeight="1" x14ac:dyDescent="0.25">
      <c r="B860" s="2"/>
      <c r="E860" s="2"/>
      <c r="F860" s="2"/>
      <c r="G860" s="8"/>
    </row>
    <row r="861" spans="2:7" ht="18" customHeight="1" x14ac:dyDescent="0.25">
      <c r="B861" s="2"/>
      <c r="E861" s="2"/>
      <c r="F861" s="2"/>
      <c r="G861" s="8"/>
    </row>
    <row r="862" spans="2:7" ht="18" customHeight="1" x14ac:dyDescent="0.25">
      <c r="B862" s="2"/>
      <c r="E862" s="2"/>
      <c r="F862" s="2"/>
      <c r="G862" s="8"/>
    </row>
    <row r="863" spans="2:7" ht="18" customHeight="1" x14ac:dyDescent="0.25">
      <c r="B863" s="2"/>
      <c r="E863" s="2"/>
      <c r="F863" s="2"/>
      <c r="G863" s="8"/>
    </row>
    <row r="864" spans="2:7" ht="18" customHeight="1" x14ac:dyDescent="0.25">
      <c r="B864" s="2"/>
      <c r="E864" s="2"/>
      <c r="F864" s="2"/>
      <c r="G864" s="8"/>
    </row>
    <row r="865" spans="2:7" ht="18" customHeight="1" x14ac:dyDescent="0.25">
      <c r="B865" s="2"/>
      <c r="E865" s="2"/>
      <c r="F865" s="2"/>
      <c r="G865" s="8"/>
    </row>
    <row r="866" spans="2:7" ht="18" customHeight="1" x14ac:dyDescent="0.25">
      <c r="B866" s="2"/>
      <c r="E866" s="2"/>
      <c r="F866" s="2"/>
      <c r="G866" s="8"/>
    </row>
    <row r="867" spans="2:7" ht="18" customHeight="1" x14ac:dyDescent="0.25">
      <c r="B867" s="2"/>
      <c r="E867" s="2"/>
      <c r="F867" s="2"/>
      <c r="G867" s="8"/>
    </row>
    <row r="868" spans="2:7" ht="18" customHeight="1" x14ac:dyDescent="0.25">
      <c r="B868" s="2"/>
      <c r="E868" s="2"/>
      <c r="F868" s="2"/>
      <c r="G868" s="8"/>
    </row>
    <row r="869" spans="2:7" ht="18" customHeight="1" x14ac:dyDescent="0.25">
      <c r="B869" s="2"/>
      <c r="E869" s="2"/>
      <c r="F869" s="2"/>
      <c r="G869" s="8"/>
    </row>
    <row r="870" spans="2:7" ht="18" customHeight="1" x14ac:dyDescent="0.25">
      <c r="B870" s="2"/>
      <c r="E870" s="2"/>
      <c r="F870" s="2"/>
      <c r="G870" s="8"/>
    </row>
    <row r="871" spans="2:7" ht="18" customHeight="1" x14ac:dyDescent="0.25">
      <c r="B871" s="2"/>
      <c r="E871" s="2"/>
      <c r="F871" s="2"/>
      <c r="G871" s="8"/>
    </row>
    <row r="872" spans="2:7" ht="18" customHeight="1" x14ac:dyDescent="0.25">
      <c r="B872" s="2"/>
      <c r="E872" s="2"/>
      <c r="F872" s="2"/>
      <c r="G872" s="8"/>
    </row>
    <row r="873" spans="2:7" ht="18" customHeight="1" x14ac:dyDescent="0.25">
      <c r="B873" s="2"/>
      <c r="E873" s="2"/>
      <c r="F873" s="2"/>
      <c r="G873" s="8"/>
    </row>
    <row r="874" spans="2:7" ht="18" customHeight="1" x14ac:dyDescent="0.25">
      <c r="B874" s="2"/>
      <c r="E874" s="2"/>
      <c r="F874" s="2"/>
      <c r="G874" s="8"/>
    </row>
    <row r="875" spans="2:7" ht="18" customHeight="1" x14ac:dyDescent="0.25">
      <c r="B875" s="2"/>
      <c r="E875" s="2"/>
      <c r="F875" s="2"/>
      <c r="G875" s="8"/>
    </row>
    <row r="876" spans="2:7" ht="18" customHeight="1" x14ac:dyDescent="0.25">
      <c r="B876" s="2"/>
      <c r="E876" s="2"/>
      <c r="F876" s="2"/>
      <c r="G876" s="8"/>
    </row>
    <row r="877" spans="2:7" ht="18" customHeight="1" x14ac:dyDescent="0.25">
      <c r="B877" s="2"/>
      <c r="E877" s="2"/>
      <c r="F877" s="2"/>
      <c r="G877" s="8"/>
    </row>
    <row r="878" spans="2:7" ht="18" customHeight="1" x14ac:dyDescent="0.25">
      <c r="B878" s="2"/>
      <c r="E878" s="2"/>
      <c r="F878" s="2"/>
      <c r="G878" s="8"/>
    </row>
    <row r="879" spans="2:7" ht="18" customHeight="1" x14ac:dyDescent="0.25">
      <c r="B879" s="2"/>
      <c r="E879" s="2"/>
      <c r="F879" s="2"/>
      <c r="G879" s="8"/>
    </row>
    <row r="880" spans="2:7" ht="18" customHeight="1" x14ac:dyDescent="0.25">
      <c r="B880" s="2"/>
      <c r="E880" s="2"/>
      <c r="F880" s="2"/>
      <c r="G880" s="8"/>
    </row>
    <row r="881" spans="2:7" ht="18" customHeight="1" x14ac:dyDescent="0.25">
      <c r="B881" s="2"/>
      <c r="E881" s="2"/>
      <c r="F881" s="2"/>
      <c r="G881" s="8"/>
    </row>
    <row r="882" spans="2:7" ht="18" customHeight="1" x14ac:dyDescent="0.25">
      <c r="B882" s="2"/>
      <c r="E882" s="2"/>
      <c r="F882" s="2"/>
      <c r="G882" s="8"/>
    </row>
    <row r="883" spans="2:7" ht="18" customHeight="1" x14ac:dyDescent="0.25">
      <c r="B883" s="2"/>
      <c r="E883" s="2"/>
      <c r="F883" s="2"/>
      <c r="G883" s="8"/>
    </row>
    <row r="884" spans="2:7" ht="18" customHeight="1" x14ac:dyDescent="0.25">
      <c r="B884" s="2"/>
      <c r="E884" s="2"/>
      <c r="F884" s="2"/>
      <c r="G884" s="8"/>
    </row>
    <row r="885" spans="2:7" ht="18" customHeight="1" x14ac:dyDescent="0.25">
      <c r="B885" s="2"/>
      <c r="E885" s="2"/>
      <c r="F885" s="2"/>
      <c r="G885" s="8"/>
    </row>
    <row r="886" spans="2:7" ht="18" customHeight="1" x14ac:dyDescent="0.25">
      <c r="B886" s="2"/>
      <c r="E886" s="2"/>
      <c r="F886" s="2"/>
      <c r="G886" s="8"/>
    </row>
    <row r="887" spans="2:7" ht="18" customHeight="1" x14ac:dyDescent="0.25">
      <c r="B887" s="2"/>
      <c r="E887" s="2"/>
      <c r="F887" s="2"/>
      <c r="G887" s="8"/>
    </row>
    <row r="888" spans="2:7" ht="18" customHeight="1" x14ac:dyDescent="0.25">
      <c r="B888" s="2"/>
      <c r="E888" s="2"/>
      <c r="F888" s="2"/>
      <c r="G888" s="8"/>
    </row>
    <row r="889" spans="2:7" ht="18" customHeight="1" x14ac:dyDescent="0.25">
      <c r="B889" s="2"/>
      <c r="E889" s="2"/>
      <c r="F889" s="2"/>
      <c r="G889" s="8"/>
    </row>
    <row r="890" spans="2:7" ht="18" customHeight="1" x14ac:dyDescent="0.25">
      <c r="B890" s="2"/>
      <c r="E890" s="2"/>
      <c r="F890" s="2"/>
      <c r="G890" s="8"/>
    </row>
    <row r="891" spans="2:7" ht="18" customHeight="1" x14ac:dyDescent="0.25">
      <c r="B891" s="2"/>
      <c r="E891" s="2"/>
      <c r="F891" s="2"/>
      <c r="G891" s="8"/>
    </row>
    <row r="892" spans="2:7" ht="18" customHeight="1" x14ac:dyDescent="0.25">
      <c r="B892" s="2"/>
      <c r="E892" s="2"/>
      <c r="F892" s="2"/>
      <c r="G892" s="8"/>
    </row>
    <row r="893" spans="2:7" ht="18" customHeight="1" x14ac:dyDescent="0.25">
      <c r="B893" s="2"/>
      <c r="E893" s="2"/>
      <c r="F893" s="2"/>
      <c r="G893" s="8"/>
    </row>
    <row r="894" spans="2:7" ht="18" customHeight="1" x14ac:dyDescent="0.25">
      <c r="B894" s="2"/>
      <c r="E894" s="2"/>
      <c r="F894" s="2"/>
      <c r="G894" s="8"/>
    </row>
    <row r="895" spans="2:7" ht="18" customHeight="1" x14ac:dyDescent="0.25">
      <c r="B895" s="2"/>
      <c r="E895" s="2"/>
      <c r="F895" s="2"/>
      <c r="G895" s="8"/>
    </row>
    <row r="896" spans="2:7" ht="18" customHeight="1" x14ac:dyDescent="0.25">
      <c r="B896" s="2"/>
      <c r="E896" s="2"/>
      <c r="F896" s="2"/>
      <c r="G896" s="8"/>
    </row>
    <row r="897" spans="2:7" ht="18" customHeight="1" x14ac:dyDescent="0.25">
      <c r="B897" s="2"/>
      <c r="E897" s="2"/>
      <c r="F897" s="2"/>
      <c r="G897" s="8"/>
    </row>
    <row r="898" spans="2:7" ht="18" customHeight="1" x14ac:dyDescent="0.25">
      <c r="B898" s="2"/>
      <c r="E898" s="2"/>
      <c r="F898" s="2"/>
      <c r="G898" s="8"/>
    </row>
    <row r="899" spans="2:7" ht="18" customHeight="1" x14ac:dyDescent="0.25">
      <c r="B899" s="2"/>
      <c r="E899" s="2"/>
      <c r="F899" s="2"/>
      <c r="G899" s="8"/>
    </row>
    <row r="900" spans="2:7" ht="18" customHeight="1" x14ac:dyDescent="0.25">
      <c r="B900" s="2"/>
      <c r="E900" s="2"/>
      <c r="F900" s="2"/>
      <c r="G900" s="8"/>
    </row>
    <row r="901" spans="2:7" ht="18" customHeight="1" x14ac:dyDescent="0.25">
      <c r="B901" s="2"/>
      <c r="E901" s="2"/>
      <c r="F901" s="2"/>
      <c r="G901" s="8"/>
    </row>
    <row r="902" spans="2:7" ht="18" customHeight="1" x14ac:dyDescent="0.25">
      <c r="B902" s="2"/>
      <c r="E902" s="2"/>
      <c r="F902" s="2"/>
      <c r="G902" s="8"/>
    </row>
    <row r="903" spans="2:7" ht="18" customHeight="1" x14ac:dyDescent="0.25">
      <c r="B903" s="2"/>
      <c r="E903" s="2"/>
      <c r="F903" s="2"/>
      <c r="G903" s="8"/>
    </row>
    <row r="904" spans="2:7" ht="18" customHeight="1" x14ac:dyDescent="0.25">
      <c r="B904" s="2"/>
      <c r="E904" s="2"/>
      <c r="F904" s="2"/>
      <c r="G904" s="8"/>
    </row>
    <row r="905" spans="2:7" ht="18" customHeight="1" x14ac:dyDescent="0.25">
      <c r="B905" s="2"/>
      <c r="E905" s="2"/>
      <c r="F905" s="2"/>
      <c r="G905" s="8"/>
    </row>
    <row r="906" spans="2:7" ht="18" customHeight="1" x14ac:dyDescent="0.25">
      <c r="B906" s="2"/>
      <c r="E906" s="2"/>
      <c r="F906" s="2"/>
      <c r="G906" s="8"/>
    </row>
    <row r="907" spans="2:7" ht="18" customHeight="1" x14ac:dyDescent="0.25">
      <c r="B907" s="2"/>
      <c r="E907" s="2"/>
      <c r="F907" s="2"/>
      <c r="G907" s="8"/>
    </row>
    <row r="908" spans="2:7" ht="18" customHeight="1" x14ac:dyDescent="0.25">
      <c r="B908" s="2"/>
      <c r="E908" s="2"/>
      <c r="F908" s="2"/>
      <c r="G908" s="8"/>
    </row>
    <row r="909" spans="2:7" ht="18" customHeight="1" x14ac:dyDescent="0.25">
      <c r="B909" s="2"/>
      <c r="E909" s="2"/>
      <c r="F909" s="2"/>
      <c r="G909" s="8"/>
    </row>
    <row r="910" spans="2:7" ht="18" customHeight="1" x14ac:dyDescent="0.25">
      <c r="B910" s="2"/>
      <c r="E910" s="2"/>
      <c r="F910" s="2"/>
      <c r="G910" s="8"/>
    </row>
    <row r="911" spans="2:7" ht="18" customHeight="1" x14ac:dyDescent="0.25">
      <c r="B911" s="2"/>
      <c r="E911" s="2"/>
      <c r="F911" s="2"/>
      <c r="G911" s="8"/>
    </row>
    <row r="912" spans="2:7" ht="18" customHeight="1" x14ac:dyDescent="0.25">
      <c r="B912" s="2"/>
      <c r="E912" s="2"/>
      <c r="F912" s="2"/>
      <c r="G912" s="8"/>
    </row>
    <row r="913" spans="2:7" ht="18" customHeight="1" x14ac:dyDescent="0.25">
      <c r="B913" s="2"/>
      <c r="E913" s="2"/>
      <c r="F913" s="2"/>
      <c r="G913" s="8"/>
    </row>
    <row r="914" spans="2:7" ht="18" customHeight="1" x14ac:dyDescent="0.25">
      <c r="B914" s="2"/>
      <c r="E914" s="2"/>
      <c r="F914" s="2"/>
      <c r="G914" s="8"/>
    </row>
    <row r="915" spans="2:7" ht="18" customHeight="1" x14ac:dyDescent="0.25">
      <c r="B915" s="2"/>
      <c r="E915" s="2"/>
      <c r="F915" s="2"/>
      <c r="G915" s="8"/>
    </row>
    <row r="916" spans="2:7" ht="18" customHeight="1" x14ac:dyDescent="0.25">
      <c r="B916" s="2"/>
      <c r="E916" s="2"/>
      <c r="F916" s="2"/>
      <c r="G916" s="8"/>
    </row>
    <row r="917" spans="2:7" ht="18" customHeight="1" x14ac:dyDescent="0.25">
      <c r="B917" s="2"/>
      <c r="E917" s="2"/>
      <c r="F917" s="2"/>
      <c r="G917" s="8"/>
    </row>
    <row r="918" spans="2:7" ht="18" customHeight="1" x14ac:dyDescent="0.25">
      <c r="B918" s="2"/>
      <c r="E918" s="2"/>
      <c r="F918" s="2"/>
      <c r="G918" s="8"/>
    </row>
    <row r="919" spans="2:7" ht="18" customHeight="1" x14ac:dyDescent="0.25">
      <c r="B919" s="2"/>
      <c r="E919" s="2"/>
      <c r="F919" s="2"/>
      <c r="G919" s="8"/>
    </row>
    <row r="920" spans="2:7" ht="18" customHeight="1" x14ac:dyDescent="0.25">
      <c r="B920" s="2"/>
      <c r="E920" s="2"/>
      <c r="F920" s="2"/>
      <c r="G920" s="8"/>
    </row>
    <row r="921" spans="2:7" ht="18" customHeight="1" x14ac:dyDescent="0.25">
      <c r="B921" s="2"/>
      <c r="E921" s="2"/>
      <c r="F921" s="2"/>
      <c r="G921" s="8"/>
    </row>
    <row r="922" spans="2:7" ht="18" customHeight="1" x14ac:dyDescent="0.25">
      <c r="B922" s="2"/>
      <c r="E922" s="2"/>
      <c r="F922" s="2"/>
      <c r="G922" s="8"/>
    </row>
    <row r="923" spans="2:7" ht="18" customHeight="1" x14ac:dyDescent="0.25">
      <c r="B923" s="2"/>
      <c r="E923" s="2"/>
      <c r="F923" s="2"/>
      <c r="G923" s="8"/>
    </row>
    <row r="924" spans="2:7" ht="18" customHeight="1" x14ac:dyDescent="0.25">
      <c r="B924" s="2"/>
      <c r="E924" s="2"/>
      <c r="F924" s="2"/>
      <c r="G924" s="8"/>
    </row>
    <row r="925" spans="2:7" ht="18" customHeight="1" x14ac:dyDescent="0.25">
      <c r="B925" s="2"/>
      <c r="E925" s="2"/>
      <c r="F925" s="2"/>
      <c r="G925" s="8"/>
    </row>
    <row r="926" spans="2:7" ht="18" customHeight="1" x14ac:dyDescent="0.25">
      <c r="B926" s="2"/>
      <c r="E926" s="2"/>
      <c r="F926" s="2"/>
      <c r="G926" s="8"/>
    </row>
    <row r="927" spans="2:7" ht="18" customHeight="1" x14ac:dyDescent="0.25">
      <c r="B927" s="2"/>
      <c r="E927" s="2"/>
      <c r="F927" s="2"/>
      <c r="G927" s="8"/>
    </row>
    <row r="928" spans="2:7" ht="18" customHeight="1" x14ac:dyDescent="0.25">
      <c r="B928" s="2"/>
      <c r="E928" s="2"/>
      <c r="F928" s="2"/>
      <c r="G928" s="8"/>
    </row>
    <row r="929" spans="2:7" ht="18" customHeight="1" x14ac:dyDescent="0.25">
      <c r="B929" s="2"/>
      <c r="E929" s="2"/>
      <c r="F929" s="2"/>
      <c r="G929" s="8"/>
    </row>
    <row r="930" spans="2:7" ht="18" customHeight="1" x14ac:dyDescent="0.25">
      <c r="B930" s="2"/>
      <c r="E930" s="2"/>
      <c r="F930" s="2"/>
      <c r="G930" s="8"/>
    </row>
    <row r="931" spans="2:7" ht="18" customHeight="1" x14ac:dyDescent="0.25">
      <c r="B931" s="2"/>
      <c r="E931" s="2"/>
      <c r="F931" s="2"/>
      <c r="G931" s="8"/>
    </row>
    <row r="932" spans="2:7" ht="18" customHeight="1" x14ac:dyDescent="0.25">
      <c r="B932" s="2"/>
      <c r="E932" s="2"/>
      <c r="F932" s="2"/>
      <c r="G932" s="8"/>
    </row>
    <row r="933" spans="2:7" ht="18" customHeight="1" x14ac:dyDescent="0.25">
      <c r="B933" s="2"/>
      <c r="E933" s="2"/>
      <c r="F933" s="2"/>
      <c r="G933" s="8"/>
    </row>
    <row r="934" spans="2:7" ht="18" customHeight="1" x14ac:dyDescent="0.25">
      <c r="B934" s="2"/>
      <c r="E934" s="2"/>
      <c r="F934" s="2"/>
      <c r="G934" s="8"/>
    </row>
    <row r="935" spans="2:7" ht="18" customHeight="1" x14ac:dyDescent="0.25">
      <c r="B935" s="2"/>
      <c r="E935" s="2"/>
      <c r="F935" s="2"/>
      <c r="G935" s="8"/>
    </row>
    <row r="936" spans="2:7" ht="18" customHeight="1" x14ac:dyDescent="0.25">
      <c r="B936" s="2"/>
      <c r="E936" s="2"/>
      <c r="F936" s="2"/>
      <c r="G936" s="8"/>
    </row>
    <row r="937" spans="2:7" ht="18" customHeight="1" x14ac:dyDescent="0.25">
      <c r="B937" s="2"/>
      <c r="E937" s="2"/>
      <c r="F937" s="2"/>
      <c r="G937" s="8"/>
    </row>
    <row r="938" spans="2:7" ht="18" customHeight="1" x14ac:dyDescent="0.25">
      <c r="B938" s="2"/>
      <c r="E938" s="2"/>
      <c r="F938" s="2"/>
      <c r="G938" s="8"/>
    </row>
    <row r="939" spans="2:7" ht="18" customHeight="1" x14ac:dyDescent="0.25">
      <c r="B939" s="2"/>
      <c r="E939" s="2"/>
      <c r="F939" s="2"/>
      <c r="G939" s="8"/>
    </row>
    <row r="940" spans="2:7" ht="18" customHeight="1" x14ac:dyDescent="0.25">
      <c r="B940" s="2"/>
      <c r="E940" s="2"/>
      <c r="F940" s="2"/>
      <c r="G940" s="8"/>
    </row>
    <row r="941" spans="2:7" ht="18" customHeight="1" x14ac:dyDescent="0.25">
      <c r="B941" s="2"/>
      <c r="E941" s="2"/>
      <c r="F941" s="2"/>
      <c r="G941" s="8"/>
    </row>
    <row r="942" spans="2:7" ht="18" customHeight="1" x14ac:dyDescent="0.25">
      <c r="B942" s="2"/>
      <c r="E942" s="2"/>
      <c r="F942" s="2"/>
      <c r="G942" s="8"/>
    </row>
    <row r="943" spans="2:7" ht="18" customHeight="1" x14ac:dyDescent="0.25">
      <c r="B943" s="2"/>
      <c r="E943" s="2"/>
      <c r="F943" s="2"/>
      <c r="G943" s="8"/>
    </row>
    <row r="944" spans="2:7" ht="18" customHeight="1" x14ac:dyDescent="0.25">
      <c r="B944" s="2"/>
      <c r="E944" s="2"/>
      <c r="F944" s="2"/>
      <c r="G944" s="8"/>
    </row>
    <row r="945" spans="2:7" ht="18" customHeight="1" x14ac:dyDescent="0.25">
      <c r="B945" s="2"/>
      <c r="E945" s="2"/>
      <c r="F945" s="2"/>
      <c r="G945" s="8"/>
    </row>
    <row r="946" spans="2:7" ht="18" customHeight="1" x14ac:dyDescent="0.25">
      <c r="B946" s="2"/>
      <c r="E946" s="2"/>
      <c r="F946" s="2"/>
      <c r="G946" s="8"/>
    </row>
    <row r="947" spans="2:7" ht="18" customHeight="1" x14ac:dyDescent="0.25">
      <c r="B947" s="2"/>
      <c r="E947" s="2"/>
      <c r="F947" s="2"/>
      <c r="G947" s="8"/>
    </row>
    <row r="948" spans="2:7" ht="18" customHeight="1" x14ac:dyDescent="0.25">
      <c r="B948" s="2"/>
      <c r="E948" s="2"/>
      <c r="F948" s="2"/>
      <c r="G948" s="8"/>
    </row>
    <row r="949" spans="2:7" ht="18" customHeight="1" x14ac:dyDescent="0.25">
      <c r="B949" s="2"/>
      <c r="E949" s="2"/>
      <c r="F949" s="2"/>
      <c r="G949" s="8"/>
    </row>
    <row r="950" spans="2:7" ht="18" customHeight="1" x14ac:dyDescent="0.25">
      <c r="B950" s="2"/>
      <c r="E950" s="2"/>
      <c r="F950" s="2"/>
      <c r="G950" s="8"/>
    </row>
    <row r="951" spans="2:7" ht="18" customHeight="1" x14ac:dyDescent="0.25">
      <c r="B951" s="2"/>
      <c r="E951" s="2"/>
      <c r="F951" s="2"/>
      <c r="G951" s="8"/>
    </row>
    <row r="952" spans="2:7" ht="18" customHeight="1" x14ac:dyDescent="0.25">
      <c r="B952" s="2"/>
      <c r="E952" s="2"/>
      <c r="F952" s="2"/>
      <c r="G952" s="8"/>
    </row>
    <row r="953" spans="2:7" ht="18" customHeight="1" x14ac:dyDescent="0.25">
      <c r="B953" s="2"/>
      <c r="E953" s="2"/>
      <c r="F953" s="2"/>
      <c r="G953" s="8"/>
    </row>
    <row r="954" spans="2:7" ht="18" customHeight="1" x14ac:dyDescent="0.25">
      <c r="B954" s="2"/>
      <c r="E954" s="2"/>
      <c r="F954" s="2"/>
      <c r="G954" s="8"/>
    </row>
    <row r="955" spans="2:7" ht="18" customHeight="1" x14ac:dyDescent="0.25">
      <c r="B955" s="2"/>
      <c r="E955" s="2"/>
      <c r="F955" s="2"/>
      <c r="G955" s="8"/>
    </row>
    <row r="956" spans="2:7" ht="18" customHeight="1" x14ac:dyDescent="0.25">
      <c r="B956" s="2"/>
      <c r="E956" s="2"/>
      <c r="F956" s="2"/>
      <c r="G956" s="8"/>
    </row>
    <row r="957" spans="2:7" ht="18" customHeight="1" x14ac:dyDescent="0.25">
      <c r="B957" s="2"/>
      <c r="E957" s="2"/>
      <c r="F957" s="2"/>
      <c r="G957" s="8"/>
    </row>
    <row r="958" spans="2:7" ht="18" customHeight="1" x14ac:dyDescent="0.25">
      <c r="B958" s="2"/>
      <c r="E958" s="2"/>
      <c r="F958" s="2"/>
      <c r="G958" s="8"/>
    </row>
    <row r="959" spans="2:7" ht="18" customHeight="1" x14ac:dyDescent="0.25">
      <c r="B959" s="2"/>
      <c r="E959" s="2"/>
      <c r="F959" s="2"/>
      <c r="G959" s="8"/>
    </row>
    <row r="960" spans="2:7" ht="18" customHeight="1" x14ac:dyDescent="0.25">
      <c r="B960" s="2"/>
      <c r="E960" s="2"/>
      <c r="F960" s="2"/>
      <c r="G960" s="8"/>
    </row>
    <row r="961" spans="2:7" ht="18" customHeight="1" x14ac:dyDescent="0.25">
      <c r="B961" s="2"/>
      <c r="E961" s="2"/>
      <c r="F961" s="2"/>
      <c r="G961" s="8"/>
    </row>
    <row r="962" spans="2:7" ht="18" customHeight="1" x14ac:dyDescent="0.25">
      <c r="B962" s="2"/>
      <c r="E962" s="2"/>
      <c r="F962" s="2"/>
      <c r="G962" s="8"/>
    </row>
    <row r="963" spans="2:7" ht="18" customHeight="1" x14ac:dyDescent="0.25">
      <c r="B963" s="2"/>
      <c r="E963" s="2"/>
      <c r="F963" s="2"/>
      <c r="G963" s="8"/>
    </row>
    <row r="964" spans="2:7" ht="18" customHeight="1" x14ac:dyDescent="0.25">
      <c r="B964" s="2"/>
      <c r="E964" s="2"/>
      <c r="F964" s="2"/>
      <c r="G964" s="8"/>
    </row>
    <row r="965" spans="2:7" ht="18" customHeight="1" x14ac:dyDescent="0.25">
      <c r="B965" s="2"/>
      <c r="E965" s="2"/>
      <c r="F965" s="2"/>
      <c r="G965" s="8"/>
    </row>
    <row r="966" spans="2:7" ht="18" customHeight="1" x14ac:dyDescent="0.25">
      <c r="B966" s="2"/>
      <c r="E966" s="2"/>
      <c r="F966" s="2"/>
      <c r="G966" s="8"/>
    </row>
    <row r="967" spans="2:7" ht="18" customHeight="1" x14ac:dyDescent="0.25">
      <c r="B967" s="2"/>
      <c r="E967" s="2"/>
      <c r="F967" s="2"/>
      <c r="G967" s="8"/>
    </row>
    <row r="968" spans="2:7" ht="18" customHeight="1" x14ac:dyDescent="0.25">
      <c r="B968" s="2"/>
      <c r="E968" s="2"/>
      <c r="F968" s="2"/>
      <c r="G968" s="8"/>
    </row>
    <row r="969" spans="2:7" ht="18" customHeight="1" x14ac:dyDescent="0.25">
      <c r="B969" s="2"/>
      <c r="E969" s="2"/>
      <c r="F969" s="2"/>
      <c r="G969" s="8"/>
    </row>
    <row r="970" spans="2:7" ht="18" customHeight="1" x14ac:dyDescent="0.25">
      <c r="B970" s="2"/>
      <c r="E970" s="2"/>
      <c r="F970" s="2"/>
      <c r="G970" s="8"/>
    </row>
    <row r="971" spans="2:7" ht="18" customHeight="1" x14ac:dyDescent="0.25">
      <c r="B971" s="2"/>
      <c r="E971" s="2"/>
      <c r="F971" s="2"/>
      <c r="G971" s="8"/>
    </row>
    <row r="972" spans="2:7" ht="18" customHeight="1" x14ac:dyDescent="0.25">
      <c r="B972" s="2"/>
      <c r="E972" s="2"/>
      <c r="F972" s="2"/>
      <c r="G972" s="8"/>
    </row>
    <row r="973" spans="2:7" ht="18" customHeight="1" x14ac:dyDescent="0.25">
      <c r="B973" s="2"/>
      <c r="E973" s="2"/>
      <c r="F973" s="2"/>
      <c r="G973" s="8"/>
    </row>
    <row r="974" spans="2:7" ht="18" customHeight="1" x14ac:dyDescent="0.25">
      <c r="B974" s="2"/>
      <c r="E974" s="2"/>
      <c r="F974" s="2"/>
      <c r="G974" s="8"/>
    </row>
    <row r="975" spans="2:7" ht="18" customHeight="1" x14ac:dyDescent="0.25">
      <c r="B975" s="2"/>
      <c r="E975" s="2"/>
      <c r="F975" s="2"/>
      <c r="G975" s="8"/>
    </row>
    <row r="976" spans="2:7" ht="18" customHeight="1" x14ac:dyDescent="0.25">
      <c r="B976" s="2"/>
      <c r="E976" s="2"/>
      <c r="F976" s="2"/>
      <c r="G976" s="8"/>
    </row>
    <row r="977" spans="2:7" ht="18" customHeight="1" x14ac:dyDescent="0.25">
      <c r="B977" s="2"/>
      <c r="E977" s="2"/>
      <c r="F977" s="2"/>
      <c r="G977" s="8"/>
    </row>
    <row r="978" spans="2:7" ht="18" customHeight="1" x14ac:dyDescent="0.25">
      <c r="B978" s="2"/>
      <c r="E978" s="2"/>
      <c r="F978" s="2"/>
      <c r="G978" s="8"/>
    </row>
    <row r="979" spans="2:7" ht="18" customHeight="1" x14ac:dyDescent="0.25">
      <c r="B979" s="2"/>
      <c r="E979" s="2"/>
      <c r="F979" s="2"/>
      <c r="G979" s="8"/>
    </row>
    <row r="980" spans="2:7" ht="18" customHeight="1" x14ac:dyDescent="0.25">
      <c r="B980" s="2"/>
      <c r="E980" s="2"/>
      <c r="F980" s="2"/>
      <c r="G980" s="8"/>
    </row>
    <row r="981" spans="2:7" ht="18" customHeight="1" x14ac:dyDescent="0.25">
      <c r="B981" s="2"/>
      <c r="E981" s="2"/>
      <c r="F981" s="2"/>
      <c r="G981" s="8"/>
    </row>
    <row r="982" spans="2:7" ht="18" customHeight="1" x14ac:dyDescent="0.25">
      <c r="B982" s="2"/>
      <c r="E982" s="2"/>
      <c r="F982" s="2"/>
      <c r="G982" s="8"/>
    </row>
    <row r="983" spans="2:7" ht="18" customHeight="1" x14ac:dyDescent="0.25">
      <c r="B983" s="2"/>
      <c r="E983" s="2"/>
      <c r="F983" s="2"/>
      <c r="G983" s="8"/>
    </row>
    <row r="984" spans="2:7" ht="18" customHeight="1" x14ac:dyDescent="0.25">
      <c r="B984" s="2"/>
      <c r="E984" s="2"/>
      <c r="F984" s="2"/>
      <c r="G984" s="8"/>
    </row>
    <row r="985" spans="2:7" ht="18" customHeight="1" x14ac:dyDescent="0.25">
      <c r="B985" s="2"/>
      <c r="E985" s="2"/>
      <c r="F985" s="2"/>
      <c r="G985" s="8"/>
    </row>
    <row r="986" spans="2:7" ht="18" customHeight="1" x14ac:dyDescent="0.25">
      <c r="B986" s="2"/>
      <c r="E986" s="2"/>
      <c r="F986" s="2"/>
      <c r="G986" s="8"/>
    </row>
    <row r="987" spans="2:7" ht="18" customHeight="1" x14ac:dyDescent="0.25">
      <c r="B987" s="2"/>
      <c r="E987" s="2"/>
      <c r="F987" s="2"/>
      <c r="G987" s="8"/>
    </row>
    <row r="988" spans="2:7" ht="18" customHeight="1" x14ac:dyDescent="0.25">
      <c r="B988" s="2"/>
      <c r="E988" s="2"/>
      <c r="F988" s="2"/>
      <c r="G988" s="8"/>
    </row>
    <row r="989" spans="2:7" ht="18" customHeight="1" x14ac:dyDescent="0.25">
      <c r="B989" s="2"/>
      <c r="E989" s="2"/>
      <c r="F989" s="2"/>
      <c r="G989" s="8"/>
    </row>
    <row r="990" spans="2:7" ht="18" customHeight="1" x14ac:dyDescent="0.25">
      <c r="B990" s="2"/>
      <c r="E990" s="2"/>
      <c r="F990" s="2"/>
      <c r="G990" s="8"/>
    </row>
    <row r="991" spans="2:7" ht="18" customHeight="1" x14ac:dyDescent="0.25">
      <c r="B991" s="2"/>
      <c r="E991" s="2"/>
      <c r="F991" s="2"/>
      <c r="G991" s="8"/>
    </row>
    <row r="992" spans="2:7" ht="18" customHeight="1" x14ac:dyDescent="0.25">
      <c r="B992" s="2"/>
      <c r="E992" s="2"/>
      <c r="F992" s="2"/>
      <c r="G992" s="8"/>
    </row>
    <row r="993" spans="2:7" ht="18" customHeight="1" x14ac:dyDescent="0.25">
      <c r="B993" s="2"/>
      <c r="E993" s="2"/>
      <c r="F993" s="2"/>
      <c r="G993" s="8"/>
    </row>
    <row r="994" spans="2:7" ht="18" customHeight="1" x14ac:dyDescent="0.25">
      <c r="B994" s="2"/>
      <c r="E994" s="2"/>
      <c r="F994" s="2"/>
      <c r="G994" s="8"/>
    </row>
    <row r="995" spans="2:7" ht="18" customHeight="1" x14ac:dyDescent="0.25">
      <c r="B995" s="2"/>
      <c r="E995" s="2"/>
      <c r="F995" s="2"/>
      <c r="G995" s="8"/>
    </row>
    <row r="996" spans="2:7" ht="18" customHeight="1" x14ac:dyDescent="0.25">
      <c r="B996" s="2"/>
      <c r="E996" s="2"/>
      <c r="F996" s="2"/>
      <c r="G996" s="8"/>
    </row>
    <row r="997" spans="2:7" ht="18" customHeight="1" x14ac:dyDescent="0.25">
      <c r="B997" s="2"/>
      <c r="E997" s="2"/>
      <c r="F997" s="2"/>
      <c r="G997" s="8"/>
    </row>
    <row r="998" spans="2:7" ht="18" customHeight="1" x14ac:dyDescent="0.25">
      <c r="B998" s="2"/>
      <c r="E998" s="2"/>
      <c r="F998" s="2"/>
      <c r="G998" s="8"/>
    </row>
    <row r="999" spans="2:7" ht="18" customHeight="1" x14ac:dyDescent="0.25">
      <c r="B999" s="2"/>
      <c r="E999" s="2"/>
      <c r="F999" s="2"/>
      <c r="G999" s="8"/>
    </row>
    <row r="1000" spans="2:7" ht="18" customHeight="1" x14ac:dyDescent="0.25">
      <c r="B1000" s="2"/>
      <c r="E1000" s="2"/>
      <c r="F1000" s="2"/>
      <c r="G1000" s="8"/>
    </row>
    <row r="1001" spans="2:7" ht="18" customHeight="1" x14ac:dyDescent="0.25">
      <c r="B1001" s="2"/>
      <c r="E1001" s="2"/>
      <c r="F1001" s="2"/>
      <c r="G1001" s="8"/>
    </row>
    <row r="1002" spans="2:7" ht="18" customHeight="1" x14ac:dyDescent="0.25">
      <c r="B1002" s="2"/>
      <c r="E1002" s="2"/>
      <c r="F1002" s="2"/>
      <c r="G1002" s="8"/>
    </row>
    <row r="1003" spans="2:7" ht="18" customHeight="1" x14ac:dyDescent="0.25">
      <c r="B1003" s="2"/>
      <c r="E1003" s="2"/>
      <c r="F1003" s="2"/>
      <c r="G1003" s="8"/>
    </row>
    <row r="1004" spans="2:7" ht="18" customHeight="1" x14ac:dyDescent="0.25">
      <c r="B1004" s="2"/>
      <c r="E1004" s="2"/>
      <c r="F1004" s="2"/>
      <c r="G1004" s="8"/>
    </row>
    <row r="1005" spans="2:7" ht="18" customHeight="1" x14ac:dyDescent="0.25">
      <c r="B1005" s="2"/>
      <c r="E1005" s="2"/>
      <c r="F1005" s="2"/>
      <c r="G1005" s="8"/>
    </row>
    <row r="1006" spans="2:7" ht="18" customHeight="1" x14ac:dyDescent="0.25">
      <c r="B1006" s="2"/>
      <c r="E1006" s="2"/>
      <c r="F1006" s="2"/>
      <c r="G1006" s="8"/>
    </row>
    <row r="1007" spans="2:7" ht="18" customHeight="1" x14ac:dyDescent="0.25">
      <c r="B1007" s="2"/>
      <c r="E1007" s="2"/>
      <c r="F1007" s="2"/>
      <c r="G1007" s="8"/>
    </row>
    <row r="1008" spans="2:7" ht="18" customHeight="1" x14ac:dyDescent="0.25">
      <c r="B1008" s="2"/>
      <c r="E1008" s="2"/>
      <c r="F1008" s="2"/>
      <c r="G1008" s="8"/>
    </row>
    <row r="1009" spans="2:7" ht="18" customHeight="1" x14ac:dyDescent="0.25">
      <c r="B1009" s="2"/>
      <c r="E1009" s="2"/>
      <c r="F1009" s="2"/>
      <c r="G1009" s="8"/>
    </row>
    <row r="1010" spans="2:7" ht="18" customHeight="1" x14ac:dyDescent="0.25">
      <c r="B1010" s="2"/>
      <c r="E1010" s="2"/>
      <c r="F1010" s="2"/>
      <c r="G1010" s="8"/>
    </row>
    <row r="1011" spans="2:7" ht="18" customHeight="1" x14ac:dyDescent="0.25">
      <c r="B1011" s="2"/>
      <c r="E1011" s="2"/>
      <c r="F1011" s="2"/>
      <c r="G1011" s="8"/>
    </row>
    <row r="1012" spans="2:7" ht="18" customHeight="1" x14ac:dyDescent="0.25">
      <c r="B1012" s="2"/>
      <c r="E1012" s="2"/>
      <c r="F1012" s="2"/>
      <c r="G1012" s="8"/>
    </row>
    <row r="1013" spans="2:7" ht="18" customHeight="1" x14ac:dyDescent="0.25">
      <c r="B1013" s="2"/>
      <c r="E1013" s="2"/>
      <c r="F1013" s="2"/>
      <c r="G1013" s="8"/>
    </row>
    <row r="1014" spans="2:7" ht="18" customHeight="1" x14ac:dyDescent="0.25">
      <c r="B1014" s="2"/>
      <c r="E1014" s="2"/>
      <c r="F1014" s="2"/>
      <c r="G1014" s="8"/>
    </row>
    <row r="1015" spans="2:7" ht="18" customHeight="1" x14ac:dyDescent="0.25">
      <c r="B1015" s="2"/>
      <c r="E1015" s="2"/>
      <c r="F1015" s="2"/>
      <c r="G1015" s="8"/>
    </row>
    <row r="1016" spans="2:7" ht="18" customHeight="1" x14ac:dyDescent="0.25">
      <c r="B1016" s="2"/>
      <c r="E1016" s="2"/>
      <c r="F1016" s="2"/>
      <c r="G1016" s="8"/>
    </row>
    <row r="1017" spans="2:7" ht="18" customHeight="1" x14ac:dyDescent="0.25">
      <c r="B1017" s="2"/>
      <c r="E1017" s="2"/>
      <c r="F1017" s="2"/>
      <c r="G1017" s="8"/>
    </row>
    <row r="1018" spans="2:7" ht="18" customHeight="1" x14ac:dyDescent="0.25">
      <c r="B1018" s="2"/>
      <c r="E1018" s="2"/>
      <c r="F1018" s="2"/>
      <c r="G1018" s="8"/>
    </row>
    <row r="1019" spans="2:7" ht="18" customHeight="1" x14ac:dyDescent="0.25">
      <c r="B1019" s="2"/>
      <c r="E1019" s="2"/>
      <c r="F1019" s="2"/>
      <c r="G1019" s="8"/>
    </row>
    <row r="1020" spans="2:7" ht="18" customHeight="1" x14ac:dyDescent="0.25">
      <c r="B1020" s="2"/>
      <c r="E1020" s="2"/>
      <c r="F1020" s="2"/>
      <c r="G1020" s="8"/>
    </row>
    <row r="1021" spans="2:7" ht="18" customHeight="1" x14ac:dyDescent="0.25">
      <c r="B1021" s="2"/>
      <c r="E1021" s="2"/>
      <c r="F1021" s="2"/>
      <c r="G1021" s="8"/>
    </row>
    <row r="1022" spans="2:7" ht="18" customHeight="1" x14ac:dyDescent="0.25">
      <c r="B1022" s="2"/>
      <c r="E1022" s="2"/>
      <c r="F1022" s="2"/>
      <c r="G1022" s="8"/>
    </row>
    <row r="1023" spans="2:7" ht="18" customHeight="1" x14ac:dyDescent="0.25">
      <c r="B1023" s="2"/>
      <c r="E1023" s="2"/>
      <c r="F1023" s="2"/>
      <c r="G1023" s="8"/>
    </row>
    <row r="1024" spans="2:7" ht="18" customHeight="1" x14ac:dyDescent="0.25">
      <c r="B1024" s="2"/>
      <c r="E1024" s="2"/>
      <c r="F1024" s="2"/>
      <c r="G1024" s="8"/>
    </row>
    <row r="1025" spans="2:7" ht="18" customHeight="1" x14ac:dyDescent="0.25">
      <c r="B1025" s="2"/>
      <c r="E1025" s="2"/>
      <c r="F1025" s="2"/>
      <c r="G1025" s="8"/>
    </row>
    <row r="1026" spans="2:7" ht="18" customHeight="1" x14ac:dyDescent="0.25">
      <c r="B1026" s="2"/>
      <c r="E1026" s="2"/>
      <c r="F1026" s="2"/>
      <c r="G1026" s="8"/>
    </row>
    <row r="1027" spans="2:7" ht="18" customHeight="1" x14ac:dyDescent="0.25">
      <c r="B1027" s="2"/>
      <c r="E1027" s="2"/>
      <c r="F1027" s="2"/>
      <c r="G1027" s="8"/>
    </row>
    <row r="1028" spans="2:7" ht="18" customHeight="1" x14ac:dyDescent="0.25">
      <c r="B1028" s="2"/>
      <c r="E1028" s="2"/>
      <c r="F1028" s="2"/>
      <c r="G1028" s="8"/>
    </row>
    <row r="1029" spans="2:7" ht="18" customHeight="1" x14ac:dyDescent="0.25">
      <c r="B1029" s="2"/>
      <c r="E1029" s="2"/>
      <c r="F1029" s="2"/>
      <c r="G1029" s="8"/>
    </row>
    <row r="1030" spans="2:7" ht="18" customHeight="1" x14ac:dyDescent="0.25">
      <c r="B1030" s="2"/>
      <c r="E1030" s="2"/>
      <c r="F1030" s="2"/>
      <c r="G1030" s="8"/>
    </row>
    <row r="1031" spans="2:7" ht="18" customHeight="1" x14ac:dyDescent="0.25">
      <c r="B1031" s="2"/>
      <c r="E1031" s="2"/>
      <c r="F1031" s="2"/>
      <c r="G1031" s="8"/>
    </row>
    <row r="1032" spans="2:7" ht="18" customHeight="1" x14ac:dyDescent="0.25">
      <c r="B1032" s="2"/>
      <c r="E1032" s="2"/>
      <c r="F1032" s="2"/>
      <c r="G1032" s="8"/>
    </row>
    <row r="1033" spans="2:7" ht="18" customHeight="1" x14ac:dyDescent="0.25">
      <c r="B1033" s="2"/>
      <c r="E1033" s="2"/>
      <c r="F1033" s="2"/>
      <c r="G1033" s="8"/>
    </row>
    <row r="1034" spans="2:7" ht="18" customHeight="1" x14ac:dyDescent="0.25">
      <c r="B1034" s="2"/>
      <c r="E1034" s="2"/>
      <c r="F1034" s="2"/>
      <c r="G1034" s="8"/>
    </row>
    <row r="1035" spans="2:7" ht="18" customHeight="1" x14ac:dyDescent="0.25">
      <c r="B1035" s="2"/>
      <c r="E1035" s="2"/>
      <c r="F1035" s="2"/>
      <c r="G1035" s="8"/>
    </row>
    <row r="1036" spans="2:7" ht="18" customHeight="1" x14ac:dyDescent="0.25">
      <c r="B1036" s="2"/>
      <c r="E1036" s="2"/>
      <c r="F1036" s="2"/>
      <c r="G1036" s="8"/>
    </row>
    <row r="1037" spans="2:7" ht="18" customHeight="1" x14ac:dyDescent="0.25">
      <c r="B1037" s="2"/>
      <c r="E1037" s="2"/>
      <c r="F1037" s="2"/>
      <c r="G1037" s="8"/>
    </row>
    <row r="1038" spans="2:7" ht="18" customHeight="1" x14ac:dyDescent="0.25">
      <c r="B1038" s="2"/>
      <c r="E1038" s="2"/>
      <c r="F1038" s="2"/>
      <c r="G1038" s="8"/>
    </row>
    <row r="1039" spans="2:7" ht="18" customHeight="1" x14ac:dyDescent="0.25">
      <c r="B1039" s="2"/>
      <c r="E1039" s="2"/>
      <c r="F1039" s="2"/>
      <c r="G1039" s="8"/>
    </row>
    <row r="1040" spans="2:7" ht="18" customHeight="1" x14ac:dyDescent="0.25">
      <c r="B1040" s="2"/>
      <c r="E1040" s="2"/>
      <c r="F1040" s="2"/>
      <c r="G1040" s="8"/>
    </row>
    <row r="1041" spans="2:7" ht="18" customHeight="1" x14ac:dyDescent="0.25">
      <c r="B1041" s="2"/>
      <c r="E1041" s="2"/>
      <c r="F1041" s="2"/>
      <c r="G1041" s="8"/>
    </row>
    <row r="1042" spans="2:7" ht="18" customHeight="1" x14ac:dyDescent="0.25">
      <c r="B1042" s="2"/>
      <c r="E1042" s="2"/>
      <c r="F1042" s="2"/>
      <c r="G1042" s="8"/>
    </row>
    <row r="1043" spans="2:7" ht="18" customHeight="1" x14ac:dyDescent="0.25">
      <c r="B1043" s="2"/>
      <c r="E1043" s="2"/>
      <c r="F1043" s="2"/>
      <c r="G1043" s="8"/>
    </row>
    <row r="1044" spans="2:7" ht="18" customHeight="1" x14ac:dyDescent="0.25">
      <c r="B1044" s="2"/>
      <c r="E1044" s="2"/>
      <c r="F1044" s="2"/>
      <c r="G1044" s="8"/>
    </row>
    <row r="1045" spans="2:7" ht="18" customHeight="1" x14ac:dyDescent="0.25">
      <c r="B1045" s="2"/>
      <c r="E1045" s="2"/>
      <c r="F1045" s="2"/>
      <c r="G1045" s="8"/>
    </row>
    <row r="1046" spans="2:7" ht="18" customHeight="1" x14ac:dyDescent="0.25">
      <c r="B1046" s="2"/>
      <c r="E1046" s="2"/>
      <c r="F1046" s="2"/>
      <c r="G1046" s="8"/>
    </row>
    <row r="1047" spans="2:7" ht="18" customHeight="1" x14ac:dyDescent="0.25">
      <c r="B1047" s="2"/>
      <c r="E1047" s="2"/>
      <c r="F1047" s="2"/>
      <c r="G1047" s="8"/>
    </row>
    <row r="1048" spans="2:7" ht="18" customHeight="1" x14ac:dyDescent="0.25">
      <c r="B1048" s="2"/>
      <c r="E1048" s="2"/>
      <c r="F1048" s="2"/>
      <c r="G1048" s="8"/>
    </row>
    <row r="1049" spans="2:7" ht="18" customHeight="1" x14ac:dyDescent="0.25">
      <c r="B1049" s="2"/>
      <c r="E1049" s="2"/>
      <c r="F1049" s="2"/>
      <c r="G1049" s="8"/>
    </row>
    <row r="1050" spans="2:7" ht="18" customHeight="1" x14ac:dyDescent="0.25">
      <c r="B1050" s="2"/>
      <c r="E1050" s="2"/>
      <c r="F1050" s="2"/>
      <c r="G1050" s="8"/>
    </row>
    <row r="1051" spans="2:7" ht="18" customHeight="1" x14ac:dyDescent="0.25">
      <c r="B1051" s="2"/>
      <c r="E1051" s="2"/>
      <c r="F1051" s="2"/>
      <c r="G1051" s="8"/>
    </row>
    <row r="1052" spans="2:7" ht="18" customHeight="1" x14ac:dyDescent="0.25">
      <c r="B1052" s="2"/>
      <c r="E1052" s="2"/>
      <c r="F1052" s="2"/>
      <c r="G1052" s="8"/>
    </row>
    <row r="1053" spans="2:7" ht="18" customHeight="1" x14ac:dyDescent="0.25">
      <c r="B1053" s="2"/>
      <c r="E1053" s="2"/>
      <c r="F1053" s="2"/>
      <c r="G1053" s="8"/>
    </row>
    <row r="1054" spans="2:7" ht="18" customHeight="1" x14ac:dyDescent="0.25">
      <c r="B1054" s="2"/>
      <c r="E1054" s="2"/>
      <c r="F1054" s="2"/>
      <c r="G1054" s="8"/>
    </row>
    <row r="1055" spans="2:7" ht="18" customHeight="1" x14ac:dyDescent="0.25">
      <c r="B1055" s="2"/>
      <c r="E1055" s="2"/>
      <c r="F1055" s="2"/>
      <c r="G1055" s="8"/>
    </row>
    <row r="1056" spans="2:7" ht="18" customHeight="1" x14ac:dyDescent="0.25">
      <c r="B1056" s="2"/>
      <c r="E1056" s="2"/>
      <c r="F1056" s="2"/>
      <c r="G1056" s="8"/>
    </row>
    <row r="1057" spans="2:7" ht="18" customHeight="1" x14ac:dyDescent="0.25">
      <c r="B1057" s="2"/>
      <c r="E1057" s="2"/>
      <c r="F1057" s="2"/>
      <c r="G1057" s="8"/>
    </row>
    <row r="1058" spans="2:7" ht="18" customHeight="1" x14ac:dyDescent="0.25">
      <c r="B1058" s="2"/>
      <c r="E1058" s="2"/>
      <c r="F1058" s="2"/>
      <c r="G1058" s="8"/>
    </row>
    <row r="1059" spans="2:7" ht="18" customHeight="1" x14ac:dyDescent="0.25">
      <c r="B1059" s="2"/>
      <c r="E1059" s="2"/>
      <c r="F1059" s="2"/>
      <c r="G1059" s="8"/>
    </row>
    <row r="1060" spans="2:7" ht="18" customHeight="1" x14ac:dyDescent="0.25">
      <c r="B1060" s="2"/>
      <c r="E1060" s="2"/>
      <c r="F1060" s="2"/>
      <c r="G1060" s="8"/>
    </row>
    <row r="1061" spans="2:7" ht="18" customHeight="1" x14ac:dyDescent="0.25">
      <c r="B1061" s="2"/>
      <c r="E1061" s="2"/>
      <c r="F1061" s="2"/>
      <c r="G1061" s="8"/>
    </row>
    <row r="1062" spans="2:7" ht="18" customHeight="1" x14ac:dyDescent="0.25">
      <c r="B1062" s="2"/>
      <c r="E1062" s="2"/>
      <c r="F1062" s="2"/>
      <c r="G1062" s="8"/>
    </row>
    <row r="1063" spans="2:7" ht="18" customHeight="1" x14ac:dyDescent="0.25">
      <c r="B1063" s="2"/>
      <c r="E1063" s="2"/>
      <c r="F1063" s="2"/>
      <c r="G1063" s="8"/>
    </row>
    <row r="1064" spans="2:7" ht="18" customHeight="1" x14ac:dyDescent="0.25">
      <c r="B1064" s="2"/>
      <c r="E1064" s="2"/>
      <c r="F1064" s="2"/>
      <c r="G1064" s="8"/>
    </row>
    <row r="1065" spans="2:7" ht="18" customHeight="1" x14ac:dyDescent="0.25">
      <c r="B1065" s="2"/>
      <c r="E1065" s="2"/>
      <c r="F1065" s="2"/>
      <c r="G1065" s="8"/>
    </row>
    <row r="1066" spans="2:7" ht="18" customHeight="1" x14ac:dyDescent="0.25">
      <c r="B1066" s="2"/>
      <c r="E1066" s="2"/>
      <c r="F1066" s="2"/>
      <c r="G1066" s="8"/>
    </row>
    <row r="1067" spans="2:7" ht="18" customHeight="1" x14ac:dyDescent="0.25">
      <c r="B1067" s="2"/>
      <c r="E1067" s="2"/>
      <c r="F1067" s="2"/>
      <c r="G1067" s="8"/>
    </row>
    <row r="1068" spans="2:7" ht="18" customHeight="1" x14ac:dyDescent="0.25">
      <c r="B1068" s="2"/>
      <c r="E1068" s="2"/>
      <c r="F1068" s="2"/>
      <c r="G1068" s="8"/>
    </row>
    <row r="1069" spans="2:7" ht="18" customHeight="1" x14ac:dyDescent="0.25">
      <c r="B1069" s="2"/>
      <c r="E1069" s="2"/>
      <c r="F1069" s="2"/>
      <c r="G1069" s="8"/>
    </row>
    <row r="1070" spans="2:7" ht="18" customHeight="1" x14ac:dyDescent="0.25">
      <c r="B1070" s="2"/>
      <c r="E1070" s="2"/>
      <c r="F1070" s="2"/>
      <c r="G1070" s="8"/>
    </row>
    <row r="1071" spans="2:7" ht="18" customHeight="1" x14ac:dyDescent="0.25">
      <c r="B1071" s="2"/>
      <c r="E1071" s="2"/>
      <c r="F1071" s="2"/>
      <c r="G1071" s="8"/>
    </row>
    <row r="1072" spans="2:7" ht="18" customHeight="1" x14ac:dyDescent="0.25">
      <c r="B1072" s="2"/>
      <c r="E1072" s="2"/>
      <c r="F1072" s="2"/>
      <c r="G1072" s="8"/>
    </row>
    <row r="1073" spans="2:7" ht="18" customHeight="1" x14ac:dyDescent="0.25">
      <c r="B1073" s="2"/>
      <c r="E1073" s="2"/>
      <c r="F1073" s="2"/>
      <c r="G1073" s="8"/>
    </row>
    <row r="1074" spans="2:7" ht="18" customHeight="1" x14ac:dyDescent="0.25">
      <c r="B1074" s="2"/>
      <c r="E1074" s="2"/>
      <c r="F1074" s="2"/>
      <c r="G1074" s="8"/>
    </row>
    <row r="1075" spans="2:7" ht="18" customHeight="1" x14ac:dyDescent="0.25">
      <c r="B1075" s="2"/>
      <c r="E1075" s="2"/>
      <c r="F1075" s="2"/>
      <c r="G1075" s="8"/>
    </row>
    <row r="1076" spans="2:7" ht="18" customHeight="1" x14ac:dyDescent="0.25">
      <c r="B1076" s="2"/>
      <c r="E1076" s="2"/>
      <c r="F1076" s="2"/>
      <c r="G1076" s="8"/>
    </row>
    <row r="1077" spans="2:7" ht="18" customHeight="1" x14ac:dyDescent="0.25">
      <c r="B1077" s="2"/>
      <c r="E1077" s="2"/>
      <c r="F1077" s="2"/>
      <c r="G1077" s="8"/>
    </row>
    <row r="1078" spans="2:7" ht="18" customHeight="1" x14ac:dyDescent="0.25">
      <c r="B1078" s="2"/>
      <c r="E1078" s="2"/>
      <c r="F1078" s="2"/>
      <c r="G1078" s="8"/>
    </row>
    <row r="1079" spans="2:7" ht="18" customHeight="1" x14ac:dyDescent="0.25">
      <c r="B1079" s="2"/>
      <c r="E1079" s="2"/>
      <c r="F1079" s="2"/>
      <c r="G1079" s="8"/>
    </row>
    <row r="1080" spans="2:7" ht="18" customHeight="1" x14ac:dyDescent="0.25">
      <c r="B1080" s="2"/>
      <c r="E1080" s="2"/>
      <c r="F1080" s="2"/>
      <c r="G1080" s="8"/>
    </row>
    <row r="1081" spans="2:7" ht="18" customHeight="1" x14ac:dyDescent="0.25">
      <c r="B1081" s="2"/>
      <c r="E1081" s="2"/>
      <c r="F1081" s="2"/>
      <c r="G1081" s="8"/>
    </row>
    <row r="1082" spans="2:7" ht="18" customHeight="1" x14ac:dyDescent="0.25">
      <c r="B1082" s="2"/>
      <c r="E1082" s="2"/>
      <c r="F1082" s="2"/>
      <c r="G1082" s="8"/>
    </row>
    <row r="1083" spans="2:7" ht="18" customHeight="1" x14ac:dyDescent="0.25">
      <c r="B1083" s="2"/>
      <c r="E1083" s="2"/>
      <c r="F1083" s="2"/>
      <c r="G1083" s="8"/>
    </row>
    <row r="1084" spans="2:7" ht="18" customHeight="1" x14ac:dyDescent="0.25">
      <c r="B1084" s="2"/>
      <c r="E1084" s="2"/>
      <c r="F1084" s="2"/>
      <c r="G1084" s="8"/>
    </row>
    <row r="1085" spans="2:7" ht="18" customHeight="1" x14ac:dyDescent="0.25">
      <c r="B1085" s="2"/>
      <c r="E1085" s="2"/>
      <c r="F1085" s="2"/>
      <c r="G1085" s="8"/>
    </row>
    <row r="1086" spans="2:7" ht="18" customHeight="1" x14ac:dyDescent="0.25">
      <c r="B1086" s="2"/>
      <c r="E1086" s="2"/>
      <c r="F1086" s="2"/>
      <c r="G1086" s="8"/>
    </row>
    <row r="1087" spans="2:7" ht="18" customHeight="1" x14ac:dyDescent="0.25">
      <c r="B1087" s="2"/>
      <c r="E1087" s="2"/>
      <c r="F1087" s="2"/>
      <c r="G1087" s="8"/>
    </row>
    <row r="1088" spans="2:7" ht="18" customHeight="1" x14ac:dyDescent="0.25">
      <c r="B1088" s="2"/>
      <c r="E1088" s="2"/>
      <c r="F1088" s="2"/>
      <c r="G1088" s="8"/>
    </row>
    <row r="1089" spans="2:7" ht="18" customHeight="1" x14ac:dyDescent="0.25">
      <c r="B1089" s="2"/>
      <c r="E1089" s="2"/>
      <c r="F1089" s="2"/>
      <c r="G1089" s="8"/>
    </row>
    <row r="1090" spans="2:7" ht="18" customHeight="1" x14ac:dyDescent="0.25">
      <c r="B1090" s="2"/>
      <c r="E1090" s="2"/>
      <c r="F1090" s="2"/>
      <c r="G1090" s="8"/>
    </row>
    <row r="1091" spans="2:7" ht="18" customHeight="1" x14ac:dyDescent="0.25">
      <c r="B1091" s="2"/>
      <c r="E1091" s="2"/>
      <c r="F1091" s="2"/>
      <c r="G1091" s="8"/>
    </row>
    <row r="1092" spans="2:7" ht="18" customHeight="1" x14ac:dyDescent="0.25">
      <c r="B1092" s="2"/>
      <c r="E1092" s="2"/>
      <c r="F1092" s="2"/>
      <c r="G1092" s="8"/>
    </row>
    <row r="1093" spans="2:7" ht="18" customHeight="1" x14ac:dyDescent="0.25">
      <c r="B1093" s="2"/>
      <c r="E1093" s="2"/>
      <c r="F1093" s="2"/>
      <c r="G1093" s="8"/>
    </row>
    <row r="1094" spans="2:7" ht="18" customHeight="1" x14ac:dyDescent="0.25">
      <c r="B1094" s="2"/>
      <c r="E1094" s="2"/>
      <c r="F1094" s="2"/>
      <c r="G1094" s="8"/>
    </row>
    <row r="1095" spans="2:7" ht="18" customHeight="1" x14ac:dyDescent="0.25">
      <c r="B1095" s="2"/>
      <c r="E1095" s="2"/>
      <c r="F1095" s="2"/>
      <c r="G1095" s="8"/>
    </row>
    <row r="1096" spans="2:7" ht="18" customHeight="1" x14ac:dyDescent="0.25">
      <c r="B1096" s="2"/>
      <c r="E1096" s="2"/>
      <c r="F1096" s="2"/>
      <c r="G1096" s="8"/>
    </row>
    <row r="1097" spans="2:7" ht="18" customHeight="1" x14ac:dyDescent="0.25">
      <c r="B1097" s="2"/>
      <c r="E1097" s="2"/>
      <c r="F1097" s="2"/>
      <c r="G1097" s="8"/>
    </row>
    <row r="1098" spans="2:7" ht="18" customHeight="1" x14ac:dyDescent="0.25">
      <c r="B1098" s="2"/>
      <c r="E1098" s="2"/>
      <c r="F1098" s="2"/>
      <c r="G1098" s="8"/>
    </row>
    <row r="1099" spans="2:7" ht="18" customHeight="1" x14ac:dyDescent="0.25">
      <c r="B1099" s="2"/>
      <c r="E1099" s="2"/>
      <c r="F1099" s="2"/>
      <c r="G1099" s="8"/>
    </row>
    <row r="1100" spans="2:7" ht="18" customHeight="1" x14ac:dyDescent="0.25">
      <c r="B1100" s="2"/>
      <c r="E1100" s="2"/>
      <c r="F1100" s="2"/>
      <c r="G1100" s="8"/>
    </row>
    <row r="1101" spans="2:7" ht="18" customHeight="1" x14ac:dyDescent="0.25">
      <c r="B1101" s="2"/>
      <c r="E1101" s="2"/>
      <c r="F1101" s="2"/>
      <c r="G1101" s="8"/>
    </row>
    <row r="1102" spans="2:7" ht="18" customHeight="1" x14ac:dyDescent="0.25">
      <c r="B1102" s="2"/>
      <c r="E1102" s="2"/>
      <c r="F1102" s="2"/>
      <c r="G1102" s="8"/>
    </row>
    <row r="1103" spans="2:7" ht="18" customHeight="1" x14ac:dyDescent="0.25">
      <c r="B1103" s="2"/>
      <c r="E1103" s="2"/>
      <c r="F1103" s="2"/>
      <c r="G1103" s="8"/>
    </row>
    <row r="1104" spans="2:7" ht="18" customHeight="1" x14ac:dyDescent="0.25">
      <c r="B1104" s="2"/>
      <c r="E1104" s="2"/>
      <c r="F1104" s="2"/>
      <c r="G1104" s="8"/>
    </row>
    <row r="1105" spans="2:7" ht="18" customHeight="1" x14ac:dyDescent="0.25">
      <c r="B1105" s="2"/>
      <c r="E1105" s="2"/>
      <c r="F1105" s="2"/>
      <c r="G1105" s="8"/>
    </row>
    <row r="1106" spans="2:7" ht="18" customHeight="1" x14ac:dyDescent="0.25">
      <c r="B1106" s="2"/>
      <c r="E1106" s="2"/>
      <c r="F1106" s="2"/>
      <c r="G1106" s="8"/>
    </row>
    <row r="1107" spans="2:7" ht="18" customHeight="1" x14ac:dyDescent="0.25">
      <c r="B1107" s="2"/>
      <c r="E1107" s="2"/>
      <c r="F1107" s="2"/>
      <c r="G1107" s="8"/>
    </row>
    <row r="1108" spans="2:7" ht="18" customHeight="1" x14ac:dyDescent="0.25">
      <c r="B1108" s="2"/>
      <c r="E1108" s="2"/>
      <c r="F1108" s="2"/>
      <c r="G1108" s="8"/>
    </row>
    <row r="1109" spans="2:7" ht="18" customHeight="1" x14ac:dyDescent="0.25">
      <c r="B1109" s="2"/>
      <c r="E1109" s="2"/>
      <c r="F1109" s="2"/>
      <c r="G1109" s="8"/>
    </row>
    <row r="1110" spans="2:7" ht="18" customHeight="1" x14ac:dyDescent="0.25">
      <c r="B1110" s="2"/>
      <c r="E1110" s="2"/>
      <c r="F1110" s="2"/>
      <c r="G1110" s="8"/>
    </row>
    <row r="1111" spans="2:7" ht="18" customHeight="1" x14ac:dyDescent="0.25">
      <c r="B1111" s="2"/>
      <c r="E1111" s="2"/>
      <c r="F1111" s="2"/>
      <c r="G1111" s="8"/>
    </row>
    <row r="1112" spans="2:7" ht="18" customHeight="1" x14ac:dyDescent="0.25">
      <c r="B1112" s="2"/>
      <c r="E1112" s="2"/>
      <c r="F1112" s="2"/>
      <c r="G1112" s="8"/>
    </row>
    <row r="1113" spans="2:7" ht="18" customHeight="1" x14ac:dyDescent="0.25">
      <c r="B1113" s="2"/>
      <c r="E1113" s="2"/>
      <c r="F1113" s="2"/>
      <c r="G1113" s="8"/>
    </row>
    <row r="1114" spans="2:7" ht="18" customHeight="1" x14ac:dyDescent="0.25">
      <c r="B1114" s="2"/>
      <c r="E1114" s="2"/>
      <c r="F1114" s="2"/>
      <c r="G1114" s="8"/>
    </row>
    <row r="1115" spans="2:7" ht="18" customHeight="1" x14ac:dyDescent="0.25">
      <c r="B1115" s="2"/>
      <c r="E1115" s="2"/>
      <c r="F1115" s="2"/>
      <c r="G1115" s="8"/>
    </row>
    <row r="1116" spans="2:7" ht="18" customHeight="1" x14ac:dyDescent="0.25">
      <c r="B1116" s="2"/>
      <c r="E1116" s="2"/>
      <c r="F1116" s="2"/>
      <c r="G1116" s="8"/>
    </row>
    <row r="1117" spans="2:7" ht="18" customHeight="1" x14ac:dyDescent="0.25">
      <c r="B1117" s="2"/>
      <c r="E1117" s="2"/>
      <c r="F1117" s="2"/>
      <c r="G1117" s="8"/>
    </row>
    <row r="1118" spans="2:7" ht="18" customHeight="1" x14ac:dyDescent="0.25">
      <c r="B1118" s="2"/>
      <c r="E1118" s="2"/>
      <c r="F1118" s="2"/>
      <c r="G1118" s="8"/>
    </row>
    <row r="1119" spans="2:7" ht="18" customHeight="1" x14ac:dyDescent="0.25">
      <c r="B1119" s="2"/>
      <c r="E1119" s="2"/>
      <c r="F1119" s="2"/>
      <c r="G1119" s="8"/>
    </row>
    <row r="1120" spans="2:7" ht="18" customHeight="1" x14ac:dyDescent="0.25">
      <c r="B1120" s="2"/>
      <c r="E1120" s="2"/>
      <c r="F1120" s="2"/>
      <c r="G1120" s="8"/>
    </row>
    <row r="1121" spans="2:7" ht="18" customHeight="1" x14ac:dyDescent="0.25">
      <c r="B1121" s="2"/>
      <c r="E1121" s="2"/>
      <c r="F1121" s="2"/>
      <c r="G1121" s="8"/>
    </row>
    <row r="1122" spans="2:7" ht="18" customHeight="1" x14ac:dyDescent="0.25">
      <c r="B1122" s="2"/>
      <c r="E1122" s="2"/>
      <c r="F1122" s="2"/>
      <c r="G1122" s="8"/>
    </row>
    <row r="1123" spans="2:7" ht="18" customHeight="1" x14ac:dyDescent="0.25">
      <c r="B1123" s="2"/>
      <c r="E1123" s="2"/>
      <c r="F1123" s="2"/>
      <c r="G1123" s="8"/>
    </row>
    <row r="1124" spans="2:7" ht="18" customHeight="1" x14ac:dyDescent="0.25">
      <c r="B1124" s="2"/>
      <c r="E1124" s="2"/>
      <c r="F1124" s="2"/>
      <c r="G1124" s="8"/>
    </row>
    <row r="1125" spans="2:7" ht="18" customHeight="1" x14ac:dyDescent="0.25">
      <c r="B1125" s="2"/>
      <c r="E1125" s="2"/>
      <c r="F1125" s="2"/>
      <c r="G1125" s="8"/>
    </row>
    <row r="1126" spans="2:7" ht="18" customHeight="1" x14ac:dyDescent="0.25">
      <c r="B1126" s="2"/>
      <c r="E1126" s="2"/>
      <c r="F1126" s="2"/>
      <c r="G1126" s="8"/>
    </row>
    <row r="1127" spans="2:7" ht="18" customHeight="1" x14ac:dyDescent="0.25">
      <c r="B1127" s="2"/>
      <c r="E1127" s="2"/>
      <c r="F1127" s="2"/>
      <c r="G1127" s="8"/>
    </row>
    <row r="1128" spans="2:7" ht="18" customHeight="1" x14ac:dyDescent="0.25">
      <c r="B1128" s="2"/>
      <c r="E1128" s="2"/>
      <c r="F1128" s="2"/>
      <c r="G1128" s="8"/>
    </row>
    <row r="1129" spans="2:7" ht="18" customHeight="1" x14ac:dyDescent="0.25">
      <c r="B1129" s="2"/>
      <c r="E1129" s="2"/>
      <c r="F1129" s="2"/>
      <c r="G1129" s="8"/>
    </row>
    <row r="1130" spans="2:7" ht="18" customHeight="1" x14ac:dyDescent="0.25">
      <c r="B1130" s="2"/>
      <c r="E1130" s="2"/>
      <c r="F1130" s="2"/>
      <c r="G1130" s="8"/>
    </row>
    <row r="1131" spans="2:7" ht="18" customHeight="1" x14ac:dyDescent="0.25">
      <c r="B1131" s="2"/>
      <c r="E1131" s="2"/>
      <c r="F1131" s="2"/>
      <c r="G1131" s="8"/>
    </row>
    <row r="1132" spans="2:7" ht="18" customHeight="1" x14ac:dyDescent="0.25">
      <c r="B1132" s="2"/>
      <c r="E1132" s="2"/>
      <c r="F1132" s="2"/>
      <c r="G1132" s="8"/>
    </row>
    <row r="1133" spans="2:7" ht="18" customHeight="1" x14ac:dyDescent="0.25">
      <c r="B1133" s="2"/>
      <c r="E1133" s="2"/>
      <c r="F1133" s="2"/>
      <c r="G1133" s="8"/>
    </row>
    <row r="1134" spans="2:7" ht="18" customHeight="1" x14ac:dyDescent="0.25">
      <c r="B1134" s="2"/>
      <c r="E1134" s="2"/>
      <c r="F1134" s="2"/>
      <c r="G1134" s="8"/>
    </row>
    <row r="1135" spans="2:7" ht="18" customHeight="1" x14ac:dyDescent="0.25">
      <c r="B1135" s="2"/>
      <c r="E1135" s="2"/>
      <c r="F1135" s="2"/>
      <c r="G1135" s="8"/>
    </row>
    <row r="1136" spans="2:7" ht="18" customHeight="1" x14ac:dyDescent="0.25">
      <c r="B1136" s="2"/>
      <c r="E1136" s="2"/>
      <c r="F1136" s="2"/>
      <c r="G1136" s="8"/>
    </row>
    <row r="1137" spans="2:7" ht="18" customHeight="1" x14ac:dyDescent="0.25">
      <c r="B1137" s="2"/>
      <c r="E1137" s="2"/>
      <c r="F1137" s="2"/>
      <c r="G1137" s="8"/>
    </row>
    <row r="1138" spans="2:7" ht="18" customHeight="1" x14ac:dyDescent="0.25">
      <c r="B1138" s="2"/>
      <c r="E1138" s="2"/>
      <c r="F1138" s="2"/>
      <c r="G1138" s="8"/>
    </row>
    <row r="1139" spans="2:7" ht="18" customHeight="1" x14ac:dyDescent="0.25">
      <c r="B1139" s="2"/>
      <c r="E1139" s="2"/>
      <c r="F1139" s="2"/>
      <c r="G1139" s="8"/>
    </row>
    <row r="1140" spans="2:7" ht="18" customHeight="1" x14ac:dyDescent="0.25">
      <c r="B1140" s="2"/>
      <c r="E1140" s="2"/>
      <c r="F1140" s="2"/>
      <c r="G1140" s="8"/>
    </row>
    <row r="1141" spans="2:7" ht="18" customHeight="1" x14ac:dyDescent="0.25">
      <c r="B1141" s="2"/>
      <c r="E1141" s="2"/>
      <c r="F1141" s="2"/>
      <c r="G1141" s="8"/>
    </row>
    <row r="1142" spans="2:7" ht="18" customHeight="1" x14ac:dyDescent="0.25">
      <c r="B1142" s="2"/>
      <c r="E1142" s="2"/>
      <c r="F1142" s="2"/>
      <c r="G1142" s="8"/>
    </row>
    <row r="1143" spans="2:7" ht="18" customHeight="1" x14ac:dyDescent="0.25">
      <c r="B1143" s="2"/>
      <c r="E1143" s="2"/>
      <c r="F1143" s="2"/>
      <c r="G1143" s="8"/>
    </row>
    <row r="1144" spans="2:7" ht="18" customHeight="1" x14ac:dyDescent="0.25">
      <c r="B1144" s="2"/>
      <c r="E1144" s="2"/>
      <c r="F1144" s="2"/>
      <c r="G1144" s="8"/>
    </row>
    <row r="1145" spans="2:7" ht="18" customHeight="1" x14ac:dyDescent="0.25">
      <c r="B1145" s="2"/>
      <c r="E1145" s="2"/>
      <c r="F1145" s="2"/>
      <c r="G1145" s="8"/>
    </row>
    <row r="1146" spans="2:7" ht="18" customHeight="1" x14ac:dyDescent="0.25">
      <c r="B1146" s="2"/>
      <c r="E1146" s="2"/>
      <c r="F1146" s="2"/>
      <c r="G1146" s="8"/>
    </row>
    <row r="1147" spans="2:7" ht="18" customHeight="1" x14ac:dyDescent="0.25">
      <c r="B1147" s="2"/>
      <c r="E1147" s="2"/>
      <c r="F1147" s="2"/>
      <c r="G1147" s="8"/>
    </row>
    <row r="1148" spans="2:7" ht="18" customHeight="1" x14ac:dyDescent="0.25">
      <c r="B1148" s="2"/>
      <c r="E1148" s="2"/>
      <c r="F1148" s="2"/>
      <c r="G1148" s="8"/>
    </row>
    <row r="1149" spans="2:7" ht="18" customHeight="1" x14ac:dyDescent="0.25">
      <c r="B1149" s="2"/>
      <c r="E1149" s="2"/>
      <c r="F1149" s="2"/>
      <c r="G1149" s="8"/>
    </row>
    <row r="1150" spans="2:7" ht="18" customHeight="1" x14ac:dyDescent="0.25">
      <c r="B1150" s="2"/>
      <c r="E1150" s="2"/>
      <c r="F1150" s="2"/>
      <c r="G1150" s="8"/>
    </row>
    <row r="1151" spans="2:7" ht="18" customHeight="1" x14ac:dyDescent="0.25">
      <c r="B1151" s="2"/>
      <c r="E1151" s="2"/>
      <c r="F1151" s="2"/>
      <c r="G1151" s="8"/>
    </row>
    <row r="1152" spans="2:7" ht="18" customHeight="1" x14ac:dyDescent="0.25">
      <c r="B1152" s="2"/>
      <c r="E1152" s="2"/>
      <c r="F1152" s="2"/>
      <c r="G1152" s="8"/>
    </row>
    <row r="1153" spans="2:7" ht="18" customHeight="1" x14ac:dyDescent="0.25">
      <c r="B1153" s="2"/>
      <c r="E1153" s="2"/>
      <c r="F1153" s="2"/>
      <c r="G1153" s="8"/>
    </row>
    <row r="1154" spans="2:7" ht="18" customHeight="1" x14ac:dyDescent="0.25">
      <c r="B1154" s="2"/>
      <c r="E1154" s="2"/>
      <c r="F1154" s="2"/>
      <c r="G1154" s="8"/>
    </row>
    <row r="1155" spans="2:7" ht="18" customHeight="1" x14ac:dyDescent="0.25">
      <c r="B1155" s="2"/>
      <c r="E1155" s="2"/>
      <c r="F1155" s="2"/>
      <c r="G1155" s="8"/>
    </row>
    <row r="1156" spans="2:7" ht="18" customHeight="1" x14ac:dyDescent="0.25">
      <c r="B1156" s="2"/>
      <c r="E1156" s="2"/>
      <c r="F1156" s="2"/>
      <c r="G1156" s="8"/>
    </row>
    <row r="1157" spans="2:7" ht="18" customHeight="1" x14ac:dyDescent="0.25">
      <c r="B1157" s="2"/>
      <c r="E1157" s="2"/>
      <c r="F1157" s="2"/>
      <c r="G1157" s="8"/>
    </row>
    <row r="1158" spans="2:7" ht="18" customHeight="1" x14ac:dyDescent="0.25">
      <c r="B1158" s="2"/>
      <c r="E1158" s="2"/>
      <c r="F1158" s="2"/>
      <c r="G1158" s="8"/>
    </row>
    <row r="1159" spans="2:7" ht="18" customHeight="1" x14ac:dyDescent="0.25">
      <c r="B1159" s="2"/>
      <c r="E1159" s="2"/>
      <c r="F1159" s="2"/>
      <c r="G1159" s="8"/>
    </row>
    <row r="1160" spans="2:7" ht="18" customHeight="1" x14ac:dyDescent="0.25">
      <c r="B1160" s="2"/>
      <c r="E1160" s="2"/>
      <c r="F1160" s="2"/>
      <c r="G1160" s="8"/>
    </row>
    <row r="1161" spans="2:7" ht="18" customHeight="1" x14ac:dyDescent="0.25">
      <c r="B1161" s="2"/>
      <c r="E1161" s="2"/>
      <c r="F1161" s="2"/>
      <c r="G1161" s="8"/>
    </row>
    <row r="1162" spans="2:7" ht="18" customHeight="1" x14ac:dyDescent="0.25">
      <c r="B1162" s="2"/>
      <c r="E1162" s="2"/>
      <c r="F1162" s="2"/>
      <c r="G1162" s="8"/>
    </row>
    <row r="1163" spans="2:7" ht="18" customHeight="1" x14ac:dyDescent="0.25">
      <c r="B1163" s="2"/>
      <c r="E1163" s="2"/>
      <c r="F1163" s="2"/>
      <c r="G1163" s="8"/>
    </row>
    <row r="1164" spans="2:7" ht="18" customHeight="1" x14ac:dyDescent="0.25">
      <c r="B1164" s="2"/>
      <c r="E1164" s="2"/>
      <c r="F1164" s="2"/>
      <c r="G1164" s="8"/>
    </row>
    <row r="1165" spans="2:7" ht="18" customHeight="1" x14ac:dyDescent="0.25">
      <c r="B1165" s="2"/>
      <c r="E1165" s="2"/>
      <c r="F1165" s="2"/>
      <c r="G1165" s="8"/>
    </row>
    <row r="1166" spans="2:7" ht="18" customHeight="1" x14ac:dyDescent="0.25">
      <c r="B1166" s="2"/>
      <c r="E1166" s="2"/>
      <c r="F1166" s="2"/>
      <c r="G1166" s="8"/>
    </row>
    <row r="1167" spans="2:7" ht="18" customHeight="1" x14ac:dyDescent="0.25">
      <c r="B1167" s="2"/>
      <c r="E1167" s="2"/>
      <c r="F1167" s="2"/>
      <c r="G1167" s="8"/>
    </row>
    <row r="1168" spans="2:7" ht="18" customHeight="1" x14ac:dyDescent="0.25">
      <c r="B1168" s="2"/>
      <c r="E1168" s="2"/>
      <c r="F1168" s="2"/>
      <c r="G1168" s="8"/>
    </row>
    <row r="1169" spans="2:7" ht="18" customHeight="1" x14ac:dyDescent="0.25">
      <c r="B1169" s="2"/>
      <c r="E1169" s="2"/>
      <c r="F1169" s="2"/>
      <c r="G1169" s="8"/>
    </row>
    <row r="1170" spans="2:7" ht="18" customHeight="1" x14ac:dyDescent="0.25">
      <c r="B1170" s="2"/>
      <c r="E1170" s="2"/>
      <c r="F1170" s="2"/>
      <c r="G1170" s="8"/>
    </row>
    <row r="1171" spans="2:7" ht="18" customHeight="1" x14ac:dyDescent="0.25">
      <c r="B1171" s="2"/>
      <c r="E1171" s="2"/>
      <c r="F1171" s="2"/>
      <c r="G1171" s="8"/>
    </row>
    <row r="1172" spans="2:7" ht="18" customHeight="1" x14ac:dyDescent="0.25">
      <c r="B1172" s="2"/>
      <c r="E1172" s="2"/>
      <c r="F1172" s="2"/>
      <c r="G1172" s="8"/>
    </row>
    <row r="1173" spans="2:7" ht="18" customHeight="1" x14ac:dyDescent="0.25">
      <c r="B1173" s="2"/>
      <c r="E1173" s="2"/>
      <c r="F1173" s="2"/>
      <c r="G1173" s="8"/>
    </row>
    <row r="1174" spans="2:7" ht="18" customHeight="1" x14ac:dyDescent="0.25">
      <c r="B1174" s="2"/>
      <c r="E1174" s="2"/>
      <c r="F1174" s="2"/>
      <c r="G1174" s="8"/>
    </row>
    <row r="1175" spans="2:7" ht="18" customHeight="1" x14ac:dyDescent="0.25">
      <c r="B1175" s="2"/>
      <c r="E1175" s="2"/>
      <c r="F1175" s="2"/>
      <c r="G1175" s="8"/>
    </row>
    <row r="1176" spans="2:7" ht="18" customHeight="1" x14ac:dyDescent="0.25">
      <c r="B1176" s="2"/>
      <c r="E1176" s="2"/>
      <c r="F1176" s="2"/>
      <c r="G1176" s="8"/>
    </row>
    <row r="1177" spans="2:7" ht="18" customHeight="1" x14ac:dyDescent="0.25">
      <c r="B1177" s="2"/>
      <c r="E1177" s="2"/>
      <c r="F1177" s="2"/>
      <c r="G1177" s="8"/>
    </row>
    <row r="1178" spans="2:7" ht="18" customHeight="1" x14ac:dyDescent="0.25">
      <c r="B1178" s="2"/>
      <c r="E1178" s="2"/>
      <c r="F1178" s="2"/>
      <c r="G1178" s="8"/>
    </row>
    <row r="1179" spans="2:7" ht="18" customHeight="1" x14ac:dyDescent="0.25">
      <c r="B1179" s="2"/>
      <c r="E1179" s="2"/>
      <c r="F1179" s="2"/>
      <c r="G1179" s="8"/>
    </row>
    <row r="1180" spans="2:7" ht="18" customHeight="1" x14ac:dyDescent="0.25">
      <c r="B1180" s="2"/>
      <c r="E1180" s="2"/>
      <c r="F1180" s="2"/>
      <c r="G1180" s="8"/>
    </row>
    <row r="1181" spans="2:7" ht="18" customHeight="1" x14ac:dyDescent="0.25">
      <c r="B1181" s="2"/>
      <c r="E1181" s="2"/>
      <c r="F1181" s="2"/>
      <c r="G1181" s="8"/>
    </row>
    <row r="1182" spans="2:7" ht="18" customHeight="1" x14ac:dyDescent="0.25">
      <c r="B1182" s="2"/>
      <c r="E1182" s="2"/>
      <c r="F1182" s="2"/>
      <c r="G1182" s="8"/>
    </row>
    <row r="1183" spans="2:7" ht="18" customHeight="1" x14ac:dyDescent="0.25">
      <c r="B1183" s="2"/>
      <c r="E1183" s="2"/>
      <c r="F1183" s="2"/>
      <c r="G1183" s="8"/>
    </row>
    <row r="1184" spans="2:7" ht="18" customHeight="1" x14ac:dyDescent="0.25">
      <c r="B1184" s="2"/>
      <c r="E1184" s="2"/>
      <c r="F1184" s="2"/>
      <c r="G1184" s="8"/>
    </row>
    <row r="1185" spans="2:7" ht="18" customHeight="1" x14ac:dyDescent="0.25">
      <c r="B1185" s="2"/>
      <c r="E1185" s="2"/>
      <c r="F1185" s="2"/>
      <c r="G1185" s="8"/>
    </row>
    <row r="1186" spans="2:7" ht="18" customHeight="1" x14ac:dyDescent="0.25">
      <c r="B1186" s="2"/>
      <c r="E1186" s="2"/>
      <c r="F1186" s="2"/>
      <c r="G1186" s="8"/>
    </row>
    <row r="1187" spans="2:7" ht="18" customHeight="1" x14ac:dyDescent="0.25">
      <c r="B1187" s="2"/>
      <c r="E1187" s="2"/>
      <c r="F1187" s="2"/>
      <c r="G1187" s="8"/>
    </row>
    <row r="1188" spans="2:7" ht="18" customHeight="1" x14ac:dyDescent="0.25">
      <c r="B1188" s="2"/>
      <c r="E1188" s="2"/>
      <c r="F1188" s="2"/>
      <c r="G1188" s="8"/>
    </row>
    <row r="1189" spans="2:7" ht="18" customHeight="1" x14ac:dyDescent="0.25">
      <c r="B1189" s="2"/>
      <c r="E1189" s="2"/>
      <c r="F1189" s="2"/>
      <c r="G1189" s="8"/>
    </row>
    <row r="1190" spans="2:7" ht="18" customHeight="1" x14ac:dyDescent="0.25">
      <c r="B1190" s="2"/>
      <c r="E1190" s="2"/>
      <c r="F1190" s="2"/>
      <c r="G1190" s="8"/>
    </row>
    <row r="1191" spans="2:7" ht="18" customHeight="1" x14ac:dyDescent="0.25">
      <c r="B1191" s="2"/>
      <c r="E1191" s="2"/>
      <c r="F1191" s="2"/>
      <c r="G1191" s="8"/>
    </row>
    <row r="1192" spans="2:7" ht="18" customHeight="1" x14ac:dyDescent="0.25">
      <c r="B1192" s="2"/>
      <c r="E1192" s="2"/>
      <c r="F1192" s="2"/>
      <c r="G1192" s="8"/>
    </row>
    <row r="1193" spans="2:7" ht="18" customHeight="1" x14ac:dyDescent="0.25">
      <c r="B1193" s="2"/>
      <c r="E1193" s="2"/>
      <c r="F1193" s="2"/>
      <c r="G1193" s="8"/>
    </row>
    <row r="1194" spans="2:7" ht="18" customHeight="1" x14ac:dyDescent="0.25">
      <c r="B1194" s="2"/>
      <c r="E1194" s="2"/>
      <c r="F1194" s="2"/>
      <c r="G1194" s="8"/>
    </row>
    <row r="1195" spans="2:7" ht="18" customHeight="1" x14ac:dyDescent="0.25">
      <c r="B1195" s="2"/>
      <c r="E1195" s="2"/>
      <c r="F1195" s="2"/>
      <c r="G1195" s="8"/>
    </row>
    <row r="1196" spans="2:7" ht="18" customHeight="1" x14ac:dyDescent="0.25">
      <c r="B1196" s="2"/>
      <c r="E1196" s="2"/>
      <c r="F1196" s="2"/>
      <c r="G1196" s="8"/>
    </row>
    <row r="1197" spans="2:7" ht="18" customHeight="1" x14ac:dyDescent="0.25">
      <c r="B1197" s="2"/>
      <c r="E1197" s="2"/>
      <c r="F1197" s="2"/>
      <c r="G1197" s="8"/>
    </row>
    <row r="1198" spans="2:7" ht="18" customHeight="1" x14ac:dyDescent="0.25">
      <c r="B1198" s="2"/>
      <c r="E1198" s="2"/>
      <c r="F1198" s="2"/>
      <c r="G1198" s="8"/>
    </row>
    <row r="1199" spans="2:7" ht="18" customHeight="1" x14ac:dyDescent="0.25">
      <c r="B1199" s="2"/>
      <c r="E1199" s="2"/>
      <c r="F1199" s="2"/>
      <c r="G1199" s="8"/>
    </row>
    <row r="1200" spans="2:7" ht="18" customHeight="1" x14ac:dyDescent="0.25">
      <c r="B1200" s="2"/>
      <c r="E1200" s="2"/>
      <c r="F1200" s="2"/>
      <c r="G1200" s="8"/>
    </row>
    <row r="1201" spans="2:7" ht="18" customHeight="1" x14ac:dyDescent="0.25">
      <c r="B1201" s="2"/>
      <c r="E1201" s="2"/>
      <c r="F1201" s="2"/>
      <c r="G1201" s="8"/>
    </row>
    <row r="1202" spans="2:7" ht="18" customHeight="1" x14ac:dyDescent="0.25">
      <c r="B1202" s="2"/>
      <c r="E1202" s="2"/>
      <c r="F1202" s="2"/>
      <c r="G1202" s="8"/>
    </row>
    <row r="1203" spans="2:7" ht="18" customHeight="1" x14ac:dyDescent="0.25">
      <c r="B1203" s="2"/>
      <c r="E1203" s="2"/>
      <c r="F1203" s="2"/>
      <c r="G1203" s="8"/>
    </row>
    <row r="1204" spans="2:7" ht="18" customHeight="1" x14ac:dyDescent="0.25">
      <c r="B1204" s="2"/>
      <c r="E1204" s="2"/>
      <c r="F1204" s="2"/>
      <c r="G1204" s="8"/>
    </row>
    <row r="1205" spans="2:7" ht="18" customHeight="1" x14ac:dyDescent="0.25">
      <c r="B1205" s="2"/>
      <c r="E1205" s="2"/>
      <c r="F1205" s="2"/>
      <c r="G1205" s="8"/>
    </row>
    <row r="1206" spans="2:7" ht="18" customHeight="1" x14ac:dyDescent="0.25">
      <c r="B1206" s="2"/>
      <c r="E1206" s="2"/>
      <c r="F1206" s="2"/>
      <c r="G1206" s="8"/>
    </row>
    <row r="1207" spans="2:7" ht="18" customHeight="1" x14ac:dyDescent="0.25">
      <c r="B1207" s="2"/>
      <c r="E1207" s="2"/>
      <c r="F1207" s="2"/>
      <c r="G1207" s="8"/>
    </row>
    <row r="1208" spans="2:7" ht="18" customHeight="1" x14ac:dyDescent="0.25">
      <c r="B1208" s="2"/>
      <c r="E1208" s="2"/>
      <c r="F1208" s="2"/>
      <c r="G1208" s="8"/>
    </row>
    <row r="1209" spans="2:7" ht="18" customHeight="1" x14ac:dyDescent="0.25">
      <c r="B1209" s="2"/>
      <c r="E1209" s="2"/>
      <c r="F1209" s="2"/>
      <c r="G1209" s="8"/>
    </row>
    <row r="1210" spans="2:7" ht="18" customHeight="1" x14ac:dyDescent="0.25">
      <c r="B1210" s="2"/>
      <c r="E1210" s="2"/>
      <c r="F1210" s="2"/>
      <c r="G1210" s="8"/>
    </row>
    <row r="1211" spans="2:7" ht="18" customHeight="1" x14ac:dyDescent="0.25">
      <c r="B1211" s="2"/>
      <c r="E1211" s="2"/>
      <c r="F1211" s="2"/>
      <c r="G1211" s="8"/>
    </row>
  </sheetData>
  <autoFilter ref="A6:DM13"/>
  <mergeCells count="18">
    <mergeCell ref="L5:L6"/>
    <mergeCell ref="E5:E6"/>
    <mergeCell ref="F5:F6"/>
    <mergeCell ref="G5:G6"/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3.5703125" style="35" customWidth="1"/>
    <col min="6" max="6" width="13.5703125" style="36" customWidth="1"/>
    <col min="7" max="7" width="12.28515625" style="36" bestFit="1" customWidth="1"/>
    <col min="8" max="8" width="12" style="25" bestFit="1" customWidth="1"/>
    <col min="9" max="9" width="9" style="25" customWidth="1"/>
    <col min="10" max="10" width="9.140625" style="25" customWidth="1"/>
    <col min="11" max="11" width="11.42578125" style="25" customWidth="1"/>
    <col min="12" max="12" width="6.85546875" style="25" customWidth="1"/>
    <col min="13" max="13" width="8.5703125" style="25" customWidth="1"/>
    <col min="14" max="14" width="10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9" t="s">
        <v>86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2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3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T1.22!G13</f>
        <v>41561564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79">
        <v>44598</v>
      </c>
      <c r="B8" s="34" t="s">
        <v>49</v>
      </c>
      <c r="C8" s="23"/>
      <c r="D8" s="23"/>
      <c r="E8" s="27"/>
      <c r="F8" s="27">
        <v>2200</v>
      </c>
      <c r="G8" s="27">
        <f>G7+E8-F8</f>
        <v>41559364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79">
        <v>44599</v>
      </c>
      <c r="B9" s="34" t="s">
        <v>78</v>
      </c>
      <c r="C9" s="23" t="s">
        <v>11</v>
      </c>
      <c r="D9" s="23"/>
      <c r="E9" s="26">
        <v>300000</v>
      </c>
      <c r="F9" s="27"/>
      <c r="G9" s="27">
        <f t="shared" ref="G9:G14" si="0">G8+E9-F9</f>
        <v>41859364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s="119" customFormat="1" ht="18" customHeight="1" x14ac:dyDescent="0.25">
      <c r="A10" s="113">
        <v>44612</v>
      </c>
      <c r="B10" s="114" t="s">
        <v>97</v>
      </c>
      <c r="C10" s="115"/>
      <c r="D10" s="115"/>
      <c r="E10" s="116">
        <v>500000</v>
      </c>
      <c r="F10" s="117"/>
      <c r="G10" s="117">
        <f t="shared" si="0"/>
        <v>42359364</v>
      </c>
      <c r="H10" s="28" t="s">
        <v>27</v>
      </c>
      <c r="I10" s="118"/>
      <c r="J10" s="118"/>
      <c r="K10" s="118"/>
      <c r="L10" s="118"/>
      <c r="M10" s="118"/>
      <c r="N10" s="118"/>
      <c r="O10" s="118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</row>
    <row r="11" spans="1:117" ht="18" customHeight="1" x14ac:dyDescent="0.25">
      <c r="A11" s="79">
        <v>44613</v>
      </c>
      <c r="B11" s="34" t="s">
        <v>60</v>
      </c>
      <c r="C11" s="115"/>
      <c r="D11" s="115" t="s">
        <v>11</v>
      </c>
      <c r="E11" s="26">
        <v>500000</v>
      </c>
      <c r="F11" s="27"/>
      <c r="G11" s="27">
        <f t="shared" si="0"/>
        <v>42859364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>
        <v>44615</v>
      </c>
      <c r="B12" s="34" t="s">
        <v>98</v>
      </c>
      <c r="C12" s="23"/>
      <c r="D12" s="23"/>
      <c r="E12" s="26">
        <v>2400000</v>
      </c>
      <c r="F12" s="27"/>
      <c r="G12" s="27">
        <f t="shared" si="0"/>
        <v>45259364</v>
      </c>
      <c r="H12" s="28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79">
        <v>44617</v>
      </c>
      <c r="B13" s="114" t="s">
        <v>50</v>
      </c>
      <c r="C13" s="23"/>
      <c r="D13" s="23"/>
      <c r="E13" s="26">
        <v>3567</v>
      </c>
      <c r="F13" s="27"/>
      <c r="G13" s="27">
        <f t="shared" si="0"/>
        <v>45262931</v>
      </c>
      <c r="H13" s="28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79">
        <v>44620</v>
      </c>
      <c r="B14" s="34" t="s">
        <v>50</v>
      </c>
      <c r="C14" s="23"/>
      <c r="D14" s="23"/>
      <c r="E14" s="26">
        <v>3041096</v>
      </c>
      <c r="F14" s="27"/>
      <c r="G14" s="27">
        <f t="shared" si="0"/>
        <v>48304027</v>
      </c>
      <c r="H14" s="28" t="s">
        <v>50</v>
      </c>
      <c r="I14" s="28"/>
      <c r="J14" s="28"/>
      <c r="K14" s="28"/>
      <c r="L14" s="28"/>
      <c r="M14" s="28"/>
      <c r="N14" s="28"/>
      <c r="O14" s="28"/>
    </row>
    <row r="15" spans="1:117" s="102" customFormat="1" ht="18" customHeight="1" x14ac:dyDescent="0.25">
      <c r="A15" s="98"/>
      <c r="B15" s="44" t="s">
        <v>10</v>
      </c>
      <c r="C15" s="44"/>
      <c r="D15" s="44"/>
      <c r="E15" s="52">
        <f>SUM(E8:E14)</f>
        <v>6744663</v>
      </c>
      <c r="F15" s="53">
        <f>SUM(F8:F14)</f>
        <v>2200</v>
      </c>
      <c r="G15" s="48">
        <f>SUM(G7+E15-F15)</f>
        <v>48304027</v>
      </c>
      <c r="H15" s="99"/>
      <c r="I15" s="99">
        <f t="shared" ref="I15:N15" si="1">SUM(I7:I14)</f>
        <v>0</v>
      </c>
      <c r="J15" s="99">
        <f t="shared" si="1"/>
        <v>0</v>
      </c>
      <c r="K15" s="99">
        <f t="shared" si="1"/>
        <v>0</v>
      </c>
      <c r="L15" s="99">
        <f t="shared" si="1"/>
        <v>0</v>
      </c>
      <c r="M15" s="99">
        <f t="shared" si="1"/>
        <v>0</v>
      </c>
      <c r="N15" s="99">
        <f t="shared" si="1"/>
        <v>0</v>
      </c>
      <c r="O15" s="99"/>
      <c r="P15" s="100"/>
      <c r="Q15" s="100"/>
      <c r="R15" s="1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9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29" customFormat="1" ht="18" customHeight="1" x14ac:dyDescent="0.25">
      <c r="A20" s="82"/>
      <c r="B20" s="32"/>
      <c r="C20" s="32"/>
      <c r="D20" s="35"/>
      <c r="E20" s="36"/>
      <c r="F20" s="37"/>
      <c r="G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  <c r="I31" s="25" t="s">
        <v>0</v>
      </c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E247" s="36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</sheetData>
  <autoFilter ref="A6:DM15"/>
  <mergeCells count="18"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  <mergeCell ref="E4:H4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5703125" style="35" customWidth="1"/>
    <col min="6" max="7" width="12.5703125" style="36" customWidth="1"/>
    <col min="8" max="8" width="12" style="25" bestFit="1" customWidth="1"/>
    <col min="9" max="9" width="8.5703125" style="25" customWidth="1"/>
    <col min="10" max="10" width="8.28515625" style="25" customWidth="1"/>
    <col min="11" max="11" width="11" style="25" customWidth="1"/>
    <col min="12" max="12" width="7.28515625" style="25" customWidth="1"/>
    <col min="13" max="13" width="9.7109375" style="25" customWidth="1"/>
    <col min="14" max="14" width="11.28515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87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s="43" customFormat="1" ht="23.25" customHeight="1" x14ac:dyDescent="0.3">
      <c r="A3" s="85"/>
      <c r="B3" s="85"/>
      <c r="C3" s="85"/>
      <c r="D3" s="85"/>
      <c r="E3" s="85"/>
      <c r="F3" s="85"/>
      <c r="G3" s="85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</row>
    <row r="4" spans="1:117" ht="24.7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2.2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T2.22!G15</f>
        <v>48304027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99</v>
      </c>
      <c r="B8" s="34" t="s">
        <v>49</v>
      </c>
      <c r="C8" s="23"/>
      <c r="D8" s="23"/>
      <c r="E8" s="27"/>
      <c r="F8" s="27">
        <v>2200</v>
      </c>
      <c r="G8" s="27">
        <f>G7+E8-F8</f>
        <v>48301827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100</v>
      </c>
      <c r="B9" s="34" t="s">
        <v>60</v>
      </c>
      <c r="C9" s="115"/>
      <c r="D9" s="115" t="s">
        <v>11</v>
      </c>
      <c r="E9" s="26">
        <v>500000</v>
      </c>
      <c r="F9" s="27"/>
      <c r="G9" s="27">
        <f t="shared" ref="G9:G10" si="0">G8+E9-F9</f>
        <v>48801827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101</v>
      </c>
      <c r="B10" s="114" t="s">
        <v>50</v>
      </c>
      <c r="C10" s="23"/>
      <c r="D10" s="23"/>
      <c r="E10" s="27">
        <v>3686</v>
      </c>
      <c r="F10" s="27"/>
      <c r="G10" s="27">
        <f t="shared" si="0"/>
        <v>48805513</v>
      </c>
      <c r="H10" s="114" t="s">
        <v>50</v>
      </c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503686</v>
      </c>
      <c r="F11" s="53">
        <f>SUM(F8:F10)</f>
        <v>2200</v>
      </c>
      <c r="G11" s="48">
        <f>SUM(G7+E11-F11)</f>
        <v>48805513</v>
      </c>
      <c r="H11" s="99"/>
      <c r="I11" s="99">
        <f t="shared" ref="I11:O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>
        <f t="shared" si="1"/>
        <v>0</v>
      </c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  <mergeCell ref="A1:H1"/>
    <mergeCell ref="A2:H2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6"/>
    </sheetView>
  </sheetViews>
  <sheetFormatPr defaultRowHeight="18" customHeight="1" x14ac:dyDescent="0.25"/>
  <cols>
    <col min="1" max="1" width="7.42578125" style="82" bestFit="1" customWidth="1"/>
    <col min="2" max="2" width="55.425781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88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T3.22!G11</f>
        <v>48805513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102</v>
      </c>
      <c r="B8" s="34" t="s">
        <v>49</v>
      </c>
      <c r="C8" s="23"/>
      <c r="D8" s="23"/>
      <c r="E8" s="26"/>
      <c r="F8" s="27">
        <v>2200</v>
      </c>
      <c r="G8" s="27">
        <f>G7+E8-F8</f>
        <v>48803313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103</v>
      </c>
      <c r="B9" s="34" t="s">
        <v>104</v>
      </c>
      <c r="C9" s="23" t="s">
        <v>11</v>
      </c>
      <c r="D9" s="23"/>
      <c r="E9" s="26">
        <v>1000000</v>
      </c>
      <c r="F9" s="27"/>
      <c r="G9" s="27">
        <f t="shared" ref="G9:G15" si="0">G8+E9-F9</f>
        <v>49803313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105</v>
      </c>
      <c r="B10" s="34" t="s">
        <v>108</v>
      </c>
      <c r="C10" s="115"/>
      <c r="D10" s="115" t="s">
        <v>11</v>
      </c>
      <c r="E10" s="26">
        <v>500000</v>
      </c>
      <c r="F10" s="27"/>
      <c r="G10" s="27">
        <f t="shared" si="0"/>
        <v>50303313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106</v>
      </c>
      <c r="B11" s="34" t="s">
        <v>107</v>
      </c>
      <c r="C11" s="23" t="s">
        <v>11</v>
      </c>
      <c r="D11" s="23"/>
      <c r="E11" s="26">
        <v>1000000</v>
      </c>
      <c r="F11" s="27"/>
      <c r="G11" s="27">
        <f t="shared" si="0"/>
        <v>51303313</v>
      </c>
      <c r="H11" s="28" t="s">
        <v>27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109</v>
      </c>
      <c r="B12" s="114" t="s">
        <v>110</v>
      </c>
      <c r="C12" s="115" t="s">
        <v>11</v>
      </c>
      <c r="D12" s="115"/>
      <c r="E12" s="116">
        <v>1000000</v>
      </c>
      <c r="F12" s="117"/>
      <c r="G12" s="117">
        <f t="shared" si="0"/>
        <v>52303313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112</v>
      </c>
      <c r="B13" s="114" t="s">
        <v>50</v>
      </c>
      <c r="C13" s="23"/>
      <c r="D13" s="23"/>
      <c r="E13" s="26">
        <v>4181</v>
      </c>
      <c r="F13" s="27"/>
      <c r="G13" s="27">
        <f t="shared" si="0"/>
        <v>52307494</v>
      </c>
      <c r="H13" s="114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113</v>
      </c>
      <c r="B14" s="34" t="s">
        <v>111</v>
      </c>
      <c r="C14" s="23"/>
      <c r="D14" s="23"/>
      <c r="E14" s="26">
        <v>345205</v>
      </c>
      <c r="F14" s="27"/>
      <c r="G14" s="27">
        <f t="shared" si="0"/>
        <v>52652699</v>
      </c>
      <c r="H14" s="28" t="s">
        <v>50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79" t="s">
        <v>113</v>
      </c>
      <c r="B15" s="34" t="s">
        <v>114</v>
      </c>
      <c r="C15" s="23"/>
      <c r="D15" s="23"/>
      <c r="E15" s="26"/>
      <c r="F15" s="27">
        <v>30000000</v>
      </c>
      <c r="G15" s="27">
        <f t="shared" si="0"/>
        <v>22652699</v>
      </c>
      <c r="H15" s="28" t="s">
        <v>115</v>
      </c>
      <c r="I15" s="28"/>
      <c r="J15" s="28"/>
      <c r="K15" s="28"/>
      <c r="L15" s="28"/>
      <c r="M15" s="28"/>
      <c r="N15" s="28"/>
      <c r="O15" s="28"/>
    </row>
    <row r="16" spans="1:117" s="102" customFormat="1" ht="18" customHeight="1" x14ac:dyDescent="0.25">
      <c r="A16" s="98"/>
      <c r="B16" s="44" t="s">
        <v>10</v>
      </c>
      <c r="C16" s="44"/>
      <c r="D16" s="44"/>
      <c r="E16" s="52">
        <f>SUM(E8:E15)</f>
        <v>3849386</v>
      </c>
      <c r="F16" s="53">
        <f>SUM(F8:F15)</f>
        <v>30002200</v>
      </c>
      <c r="G16" s="48">
        <f>SUM(G7+E16-F16)</f>
        <v>22652699</v>
      </c>
      <c r="H16" s="99"/>
      <c r="I16" s="99">
        <f t="shared" ref="I16:N16" si="1">SUM(I7:I15)</f>
        <v>0</v>
      </c>
      <c r="J16" s="99">
        <f t="shared" si="1"/>
        <v>0</v>
      </c>
      <c r="K16" s="99">
        <f t="shared" si="1"/>
        <v>0</v>
      </c>
      <c r="L16" s="99">
        <f t="shared" si="1"/>
        <v>0</v>
      </c>
      <c r="M16" s="99">
        <f t="shared" si="1"/>
        <v>0</v>
      </c>
      <c r="N16" s="99">
        <f t="shared" si="1"/>
        <v>0</v>
      </c>
      <c r="O16" s="99"/>
      <c r="P16" s="100"/>
      <c r="Q16" s="100"/>
      <c r="R16" s="100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9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29" customFormat="1" ht="18" customHeight="1" x14ac:dyDescent="0.25">
      <c r="A21" s="82"/>
      <c r="B21" s="32"/>
      <c r="C21" s="32"/>
      <c r="D21" s="35"/>
      <c r="E21" s="36"/>
      <c r="F21" s="37"/>
      <c r="G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  <c r="I32" s="25" t="s">
        <v>0</v>
      </c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E248" s="36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</sheetData>
  <autoFilter ref="A6:DM16"/>
  <mergeCells count="19">
    <mergeCell ref="I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A1:H1"/>
    <mergeCell ref="A2:H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2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89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T4.22!G16</f>
        <v>22652699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116</v>
      </c>
      <c r="B8" s="34" t="s">
        <v>49</v>
      </c>
      <c r="C8" s="23"/>
      <c r="D8" s="23"/>
      <c r="E8" s="26"/>
      <c r="F8" s="27">
        <v>2200</v>
      </c>
      <c r="G8" s="27">
        <f>G7+E8-F8</f>
        <v>22650499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117</v>
      </c>
      <c r="B9" s="34" t="s">
        <v>108</v>
      </c>
      <c r="C9" s="115"/>
      <c r="D9" s="115" t="s">
        <v>11</v>
      </c>
      <c r="E9" s="26">
        <v>500000</v>
      </c>
      <c r="F9" s="27"/>
      <c r="G9" s="27">
        <f t="shared" ref="G9:G11" si="0">G8+E9-F9</f>
        <v>23150499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118</v>
      </c>
      <c r="B10" s="34" t="s">
        <v>110</v>
      </c>
      <c r="C10" s="23" t="s">
        <v>11</v>
      </c>
      <c r="D10" s="23"/>
      <c r="E10" s="26">
        <v>500000</v>
      </c>
      <c r="F10" s="27"/>
      <c r="G10" s="27">
        <f t="shared" si="0"/>
        <v>23650499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121</v>
      </c>
      <c r="B11" s="34" t="s">
        <v>50</v>
      </c>
      <c r="C11" s="23"/>
      <c r="D11" s="23"/>
      <c r="E11" s="27">
        <v>2114</v>
      </c>
      <c r="F11" s="27"/>
      <c r="G11" s="27">
        <f t="shared" si="0"/>
        <v>23652613</v>
      </c>
      <c r="H11" s="34" t="s">
        <v>50</v>
      </c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1002114</v>
      </c>
      <c r="F12" s="53">
        <f>SUM(F8:F11)</f>
        <v>2200</v>
      </c>
      <c r="G12" s="48">
        <f>SUM(G7+E12-F12)</f>
        <v>23652613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G5:G6"/>
    <mergeCell ref="N5:N6"/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0" sqref="H1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90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T5.22!G12</f>
        <v>23652613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123</v>
      </c>
      <c r="B8" s="34" t="s">
        <v>124</v>
      </c>
      <c r="C8" s="23" t="s">
        <v>11</v>
      </c>
      <c r="D8" s="23"/>
      <c r="E8" s="26">
        <v>1000000</v>
      </c>
      <c r="F8" s="27"/>
      <c r="G8" s="27">
        <f>G7+E8-F8</f>
        <v>24652613</v>
      </c>
      <c r="H8" s="28" t="s">
        <v>27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123</v>
      </c>
      <c r="B9" s="34" t="s">
        <v>49</v>
      </c>
      <c r="C9" s="23"/>
      <c r="D9" s="23"/>
      <c r="E9" s="26"/>
      <c r="F9" s="27">
        <v>2200</v>
      </c>
      <c r="G9" s="27">
        <f t="shared" ref="G9:G17" si="0">G8+E9-F9</f>
        <v>24650413</v>
      </c>
      <c r="H9" s="28" t="s">
        <v>47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125</v>
      </c>
      <c r="B10" s="34" t="s">
        <v>110</v>
      </c>
      <c r="C10" s="23" t="s">
        <v>11</v>
      </c>
      <c r="D10" s="23"/>
      <c r="E10" s="26">
        <v>500000</v>
      </c>
      <c r="F10" s="27"/>
      <c r="G10" s="27">
        <f t="shared" si="0"/>
        <v>25150413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126</v>
      </c>
      <c r="B11" s="34" t="s">
        <v>108</v>
      </c>
      <c r="C11" s="115"/>
      <c r="D11" s="115" t="s">
        <v>11</v>
      </c>
      <c r="E11" s="26">
        <v>500000</v>
      </c>
      <c r="F11" s="27"/>
      <c r="G11" s="27">
        <f t="shared" si="0"/>
        <v>25650413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127</v>
      </c>
      <c r="B12" s="114" t="s">
        <v>128</v>
      </c>
      <c r="C12" s="23" t="s">
        <v>11</v>
      </c>
      <c r="D12" s="115"/>
      <c r="E12" s="116">
        <v>2000000</v>
      </c>
      <c r="F12" s="117"/>
      <c r="G12" s="117">
        <f t="shared" si="0"/>
        <v>27650413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129</v>
      </c>
      <c r="B13" s="34" t="s">
        <v>50</v>
      </c>
      <c r="C13" s="23"/>
      <c r="D13" s="23"/>
      <c r="E13" s="27">
        <v>2106</v>
      </c>
      <c r="F13" s="27"/>
      <c r="G13" s="27">
        <f t="shared" si="0"/>
        <v>27652519</v>
      </c>
      <c r="H13" s="28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130</v>
      </c>
      <c r="B14" s="34" t="s">
        <v>110</v>
      </c>
      <c r="C14" s="23" t="s">
        <v>11</v>
      </c>
      <c r="D14" s="23"/>
      <c r="E14" s="27">
        <v>300000</v>
      </c>
      <c r="F14" s="27"/>
      <c r="G14" s="27">
        <f t="shared" si="0"/>
        <v>27952519</v>
      </c>
      <c r="H14" s="28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130</v>
      </c>
      <c r="B15" s="34" t="s">
        <v>132</v>
      </c>
      <c r="C15" s="23" t="s">
        <v>11</v>
      </c>
      <c r="D15" s="23"/>
      <c r="E15" s="27">
        <v>500000</v>
      </c>
      <c r="F15" s="27"/>
      <c r="G15" s="27">
        <f t="shared" si="0"/>
        <v>28452519</v>
      </c>
      <c r="H15" s="28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130</v>
      </c>
      <c r="B16" s="34" t="s">
        <v>133</v>
      </c>
      <c r="C16" s="23" t="s">
        <v>11</v>
      </c>
      <c r="D16" s="23"/>
      <c r="E16" s="27">
        <v>1000000</v>
      </c>
      <c r="F16" s="27"/>
      <c r="G16" s="27">
        <f t="shared" si="0"/>
        <v>29452519</v>
      </c>
      <c r="H16" s="28" t="s">
        <v>27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 t="s">
        <v>131</v>
      </c>
      <c r="B17" s="34" t="s">
        <v>110</v>
      </c>
      <c r="C17" s="23" t="s">
        <v>11</v>
      </c>
      <c r="D17" s="23"/>
      <c r="E17" s="27">
        <v>500000</v>
      </c>
      <c r="F17" s="27"/>
      <c r="G17" s="27">
        <f t="shared" si="0"/>
        <v>29952519</v>
      </c>
      <c r="H17" s="28" t="s">
        <v>27</v>
      </c>
      <c r="I17" s="28"/>
      <c r="J17" s="28"/>
      <c r="K17" s="28"/>
      <c r="L17" s="28"/>
      <c r="M17" s="28"/>
      <c r="N17" s="28"/>
      <c r="O17" s="28"/>
    </row>
    <row r="18" spans="1:117" s="102" customFormat="1" ht="18" customHeight="1" x14ac:dyDescent="0.25">
      <c r="A18" s="98"/>
      <c r="B18" s="44" t="s">
        <v>10</v>
      </c>
      <c r="C18" s="44"/>
      <c r="D18" s="44"/>
      <c r="E18" s="52">
        <f>SUM(E8:E17)</f>
        <v>6302106</v>
      </c>
      <c r="F18" s="53">
        <f>SUM(F8:F17)</f>
        <v>2200</v>
      </c>
      <c r="G18" s="48">
        <f>SUM(G7+E18-F18)</f>
        <v>29952519</v>
      </c>
      <c r="H18" s="99"/>
      <c r="I18" s="99">
        <f t="shared" ref="I18:N18" si="1">SUM(I7:I17)</f>
        <v>0</v>
      </c>
      <c r="J18" s="99">
        <f t="shared" si="1"/>
        <v>0</v>
      </c>
      <c r="K18" s="99">
        <f t="shared" si="1"/>
        <v>0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/>
      <c r="P18" s="100"/>
      <c r="Q18" s="100"/>
      <c r="R18" s="1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0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</row>
    <row r="22" spans="1:117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32"/>
      <c r="C25" s="32"/>
      <c r="D25" s="35"/>
      <c r="E25" s="36"/>
      <c r="F25" s="37"/>
      <c r="G25" s="25"/>
    </row>
    <row r="26" spans="1:117" ht="18" customHeight="1" x14ac:dyDescent="0.25">
      <c r="B26" s="32"/>
      <c r="C26" s="32"/>
      <c r="D26" s="35"/>
      <c r="E26" s="36"/>
      <c r="F26" s="37"/>
      <c r="G26" s="25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M18"/>
  <mergeCells count="18">
    <mergeCell ref="G5:G6"/>
    <mergeCell ref="N5:N6"/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H32" sqref="H32"/>
    </sheetView>
  </sheetViews>
  <sheetFormatPr defaultRowHeight="18" customHeight="1" x14ac:dyDescent="0.2"/>
  <cols>
    <col min="1" max="1" width="7.42578125" style="175" bestFit="1" customWidth="1"/>
    <col min="2" max="2" width="40.140625" style="183" customWidth="1"/>
    <col min="3" max="4" width="6.28515625" style="92" customWidth="1"/>
    <col min="5" max="5" width="14.5703125" style="177" bestFit="1" customWidth="1"/>
    <col min="6" max="6" width="12" style="178" bestFit="1" customWidth="1"/>
    <col min="7" max="7" width="13.42578125" style="178" bestFit="1" customWidth="1"/>
    <col min="8" max="8" width="12" style="92" bestFit="1" customWidth="1"/>
    <col min="9" max="9" width="7" style="146" customWidth="1"/>
    <col min="10" max="10" width="7.42578125" style="146" customWidth="1"/>
    <col min="11" max="11" width="7" style="146" customWidth="1"/>
    <col min="12" max="12" width="6.85546875" style="146" customWidth="1"/>
    <col min="13" max="13" width="6.28515625" style="146" customWidth="1"/>
    <col min="14" max="14" width="9.28515625" style="146" customWidth="1"/>
    <col min="15" max="15" width="7.5703125" style="146" customWidth="1"/>
    <col min="16" max="16" width="7.42578125" style="146" customWidth="1"/>
    <col min="17" max="17" width="9.28515625" style="146" customWidth="1"/>
    <col min="18" max="18" width="7.5703125" style="146" customWidth="1"/>
    <col min="19" max="19" width="18.7109375" style="147" customWidth="1"/>
    <col min="20" max="20" width="9.140625" style="92"/>
    <col min="21" max="119" width="9.140625" style="93"/>
    <col min="120" max="16384" width="9.140625" style="92"/>
  </cols>
  <sheetData>
    <row r="1" spans="1:119" ht="26.25" customHeight="1" x14ac:dyDescent="0.2">
      <c r="A1" s="224" t="s">
        <v>191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</row>
    <row r="2" spans="1:119" s="142" customFormat="1" ht="23.25" customHeight="1" x14ac:dyDescent="0.2">
      <c r="A2" s="223" t="s">
        <v>192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3"/>
      <c r="DO2" s="143"/>
    </row>
    <row r="3" spans="1:119" ht="10.5" customHeight="1" x14ac:dyDescent="0.2">
      <c r="A3" s="144"/>
      <c r="B3" s="145"/>
      <c r="C3" s="145"/>
      <c r="D3" s="145"/>
      <c r="E3" s="145"/>
      <c r="F3" s="145"/>
      <c r="G3" s="145"/>
    </row>
    <row r="4" spans="1:119" ht="28.5" customHeight="1" x14ac:dyDescent="0.2">
      <c r="A4" s="218" t="s">
        <v>9</v>
      </c>
      <c r="B4" s="211" t="s">
        <v>8</v>
      </c>
      <c r="C4" s="226" t="s">
        <v>7</v>
      </c>
      <c r="D4" s="227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  <c r="P4" s="222"/>
      <c r="Q4" s="222"/>
      <c r="R4" s="222"/>
      <c r="S4" s="222"/>
    </row>
    <row r="5" spans="1:119" s="94" customFormat="1" ht="18" customHeight="1" x14ac:dyDescent="0.2">
      <c r="A5" s="219"/>
      <c r="B5" s="212"/>
      <c r="C5" s="228"/>
      <c r="D5" s="229"/>
      <c r="E5" s="207" t="s">
        <v>6</v>
      </c>
      <c r="F5" s="206" t="s">
        <v>5</v>
      </c>
      <c r="G5" s="206" t="s">
        <v>4</v>
      </c>
      <c r="H5" s="207" t="s">
        <v>51</v>
      </c>
      <c r="I5" s="225" t="s">
        <v>65</v>
      </c>
      <c r="J5" s="225" t="s">
        <v>68</v>
      </c>
      <c r="K5" s="225" t="s">
        <v>182</v>
      </c>
      <c r="L5" s="225" t="s">
        <v>70</v>
      </c>
      <c r="M5" s="225" t="s">
        <v>71</v>
      </c>
      <c r="N5" s="225" t="s">
        <v>66</v>
      </c>
      <c r="O5" s="225" t="s">
        <v>69</v>
      </c>
      <c r="P5" s="225" t="s">
        <v>172</v>
      </c>
      <c r="Q5" s="225" t="s">
        <v>173</v>
      </c>
      <c r="R5" s="225" t="s">
        <v>174</v>
      </c>
      <c r="S5" s="210" t="s">
        <v>175</v>
      </c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</row>
    <row r="6" spans="1:119" s="94" customFormat="1" ht="45" customHeight="1" x14ac:dyDescent="0.2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10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</row>
    <row r="7" spans="1:119" s="157" customFormat="1" ht="18" customHeight="1" x14ac:dyDescent="0.2">
      <c r="A7" s="148"/>
      <c r="B7" s="149" t="s">
        <v>1</v>
      </c>
      <c r="C7" s="150"/>
      <c r="D7" s="150"/>
      <c r="E7" s="151"/>
      <c r="F7" s="152"/>
      <c r="G7" s="153">
        <f>T6.22!G18</f>
        <v>29952519</v>
      </c>
      <c r="H7" s="154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6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</row>
    <row r="8" spans="1:119" ht="18" customHeight="1" x14ac:dyDescent="0.2">
      <c r="A8" s="159" t="s">
        <v>135</v>
      </c>
      <c r="B8" s="160" t="s">
        <v>136</v>
      </c>
      <c r="C8" s="161" t="s">
        <v>11</v>
      </c>
      <c r="D8" s="161"/>
      <c r="E8" s="162">
        <v>1000000</v>
      </c>
      <c r="F8" s="163"/>
      <c r="G8" s="163">
        <f>G7+E8-F8</f>
        <v>30952519</v>
      </c>
      <c r="H8" s="164" t="s">
        <v>27</v>
      </c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6"/>
    </row>
    <row r="9" spans="1:119" ht="18" customHeight="1" x14ac:dyDescent="0.2">
      <c r="A9" s="159" t="s">
        <v>135</v>
      </c>
      <c r="B9" s="160" t="s">
        <v>49</v>
      </c>
      <c r="C9" s="161"/>
      <c r="D9" s="161"/>
      <c r="E9" s="162"/>
      <c r="F9" s="163">
        <v>2200</v>
      </c>
      <c r="G9" s="163">
        <f t="shared" ref="G9:G41" si="0">G8+E9-F9</f>
        <v>30950319</v>
      </c>
      <c r="H9" s="164" t="s">
        <v>47</v>
      </c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6"/>
    </row>
    <row r="10" spans="1:119" ht="18" customHeight="1" x14ac:dyDescent="0.2">
      <c r="A10" s="159" t="s">
        <v>137</v>
      </c>
      <c r="B10" s="160" t="s">
        <v>138</v>
      </c>
      <c r="C10" s="161" t="s">
        <v>11</v>
      </c>
      <c r="D10" s="161"/>
      <c r="E10" s="162">
        <v>1000000</v>
      </c>
      <c r="F10" s="163"/>
      <c r="G10" s="163">
        <f t="shared" si="0"/>
        <v>31950319</v>
      </c>
      <c r="H10" s="164" t="s">
        <v>27</v>
      </c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6"/>
    </row>
    <row r="11" spans="1:119" ht="18" customHeight="1" x14ac:dyDescent="0.2">
      <c r="A11" s="159" t="s">
        <v>139</v>
      </c>
      <c r="B11" s="160" t="s">
        <v>140</v>
      </c>
      <c r="C11" s="161" t="s">
        <v>11</v>
      </c>
      <c r="D11" s="161"/>
      <c r="E11" s="163">
        <v>3000000</v>
      </c>
      <c r="F11" s="163"/>
      <c r="G11" s="163">
        <f t="shared" si="0"/>
        <v>34950319</v>
      </c>
      <c r="H11" s="164" t="s">
        <v>27</v>
      </c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6"/>
    </row>
    <row r="12" spans="1:119" ht="18" customHeight="1" x14ac:dyDescent="0.2">
      <c r="A12" s="159" t="s">
        <v>141</v>
      </c>
      <c r="B12" s="160" t="s">
        <v>142</v>
      </c>
      <c r="C12" s="161" t="s">
        <v>11</v>
      </c>
      <c r="D12" s="161"/>
      <c r="E12" s="163">
        <v>500000</v>
      </c>
      <c r="F12" s="163"/>
      <c r="G12" s="163">
        <f t="shared" si="0"/>
        <v>35450319</v>
      </c>
      <c r="H12" s="164" t="s">
        <v>27</v>
      </c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119" ht="18" customHeight="1" x14ac:dyDescent="0.2">
      <c r="A13" s="159" t="s">
        <v>143</v>
      </c>
      <c r="B13" s="160" t="s">
        <v>144</v>
      </c>
      <c r="C13" s="161" t="s">
        <v>11</v>
      </c>
      <c r="D13" s="161"/>
      <c r="E13" s="163">
        <v>1000000</v>
      </c>
      <c r="F13" s="163"/>
      <c r="G13" s="163">
        <f t="shared" si="0"/>
        <v>36450319</v>
      </c>
      <c r="H13" s="164" t="s">
        <v>27</v>
      </c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6"/>
    </row>
    <row r="14" spans="1:119" ht="18" customHeight="1" x14ac:dyDescent="0.2">
      <c r="A14" s="159" t="s">
        <v>143</v>
      </c>
      <c r="B14" s="160" t="s">
        <v>145</v>
      </c>
      <c r="C14" s="161" t="s">
        <v>11</v>
      </c>
      <c r="D14" s="161"/>
      <c r="E14" s="163">
        <v>500000</v>
      </c>
      <c r="F14" s="163"/>
      <c r="G14" s="163">
        <f t="shared" si="0"/>
        <v>36950319</v>
      </c>
      <c r="H14" s="164" t="s">
        <v>27</v>
      </c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1:119" ht="18" customHeight="1" x14ac:dyDescent="0.2">
      <c r="A15" s="159" t="s">
        <v>146</v>
      </c>
      <c r="B15" s="160" t="s">
        <v>147</v>
      </c>
      <c r="C15" s="161" t="s">
        <v>11</v>
      </c>
      <c r="D15" s="161"/>
      <c r="E15" s="163">
        <v>1000000</v>
      </c>
      <c r="F15" s="163"/>
      <c r="G15" s="163">
        <f t="shared" si="0"/>
        <v>37950319</v>
      </c>
      <c r="H15" s="164" t="s">
        <v>27</v>
      </c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6"/>
    </row>
    <row r="16" spans="1:119" ht="18" customHeight="1" x14ac:dyDescent="0.2">
      <c r="A16" s="159" t="s">
        <v>146</v>
      </c>
      <c r="B16" s="160" t="s">
        <v>148</v>
      </c>
      <c r="C16" s="161" t="s">
        <v>11</v>
      </c>
      <c r="D16" s="161"/>
      <c r="E16" s="163">
        <v>2000000</v>
      </c>
      <c r="F16" s="163"/>
      <c r="G16" s="163">
        <f t="shared" si="0"/>
        <v>39950319</v>
      </c>
      <c r="H16" s="164" t="s">
        <v>27</v>
      </c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6"/>
    </row>
    <row r="17" spans="1:19" ht="18" customHeight="1" x14ac:dyDescent="0.2">
      <c r="A17" s="159" t="s">
        <v>146</v>
      </c>
      <c r="B17" s="160" t="s">
        <v>149</v>
      </c>
      <c r="C17" s="161" t="s">
        <v>11</v>
      </c>
      <c r="D17" s="161"/>
      <c r="E17" s="163">
        <v>100000</v>
      </c>
      <c r="F17" s="163"/>
      <c r="G17" s="163">
        <f t="shared" si="0"/>
        <v>40050319</v>
      </c>
      <c r="H17" s="164" t="s">
        <v>27</v>
      </c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6"/>
    </row>
    <row r="18" spans="1:19" ht="18" customHeight="1" x14ac:dyDescent="0.2">
      <c r="A18" s="159" t="s">
        <v>146</v>
      </c>
      <c r="B18" s="160" t="s">
        <v>171</v>
      </c>
      <c r="C18" s="161"/>
      <c r="D18" s="161"/>
      <c r="E18" s="163"/>
      <c r="F18" s="163"/>
      <c r="G18" s="163">
        <f t="shared" si="0"/>
        <v>40050319</v>
      </c>
      <c r="H18" s="164" t="s">
        <v>190</v>
      </c>
      <c r="I18" s="165">
        <v>60</v>
      </c>
      <c r="J18" s="165"/>
      <c r="K18" s="165"/>
      <c r="L18" s="165"/>
      <c r="M18" s="165"/>
      <c r="N18" s="165"/>
      <c r="O18" s="165"/>
      <c r="P18" s="165"/>
      <c r="Q18" s="165"/>
      <c r="R18" s="165"/>
      <c r="S18" s="166"/>
    </row>
    <row r="19" spans="1:19" ht="37.5" customHeight="1" x14ac:dyDescent="0.2">
      <c r="A19" s="159" t="s">
        <v>146</v>
      </c>
      <c r="B19" s="160" t="s">
        <v>177</v>
      </c>
      <c r="C19" s="161"/>
      <c r="D19" s="161"/>
      <c r="E19" s="163"/>
      <c r="F19" s="163"/>
      <c r="G19" s="163">
        <f t="shared" si="0"/>
        <v>40050319</v>
      </c>
      <c r="H19" s="164" t="s">
        <v>190</v>
      </c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6" t="s">
        <v>176</v>
      </c>
    </row>
    <row r="20" spans="1:19" ht="63" x14ac:dyDescent="0.2">
      <c r="A20" s="159" t="s">
        <v>146</v>
      </c>
      <c r="B20" s="160" t="s">
        <v>178</v>
      </c>
      <c r="C20" s="161"/>
      <c r="D20" s="161"/>
      <c r="E20" s="163"/>
      <c r="F20" s="163"/>
      <c r="G20" s="163">
        <f t="shared" si="0"/>
        <v>40050319</v>
      </c>
      <c r="H20" s="164" t="s">
        <v>190</v>
      </c>
      <c r="I20" s="165"/>
      <c r="J20" s="165"/>
      <c r="K20" s="165"/>
      <c r="L20" s="165"/>
      <c r="M20" s="165"/>
      <c r="N20" s="165"/>
      <c r="O20" s="165"/>
      <c r="P20" s="165">
        <v>6</v>
      </c>
      <c r="Q20" s="165">
        <v>2000</v>
      </c>
      <c r="R20" s="165">
        <v>2</v>
      </c>
      <c r="S20" s="166" t="s">
        <v>179</v>
      </c>
    </row>
    <row r="21" spans="1:19" ht="18" customHeight="1" x14ac:dyDescent="0.2">
      <c r="A21" s="159" t="s">
        <v>146</v>
      </c>
      <c r="B21" s="160" t="s">
        <v>180</v>
      </c>
      <c r="C21" s="161"/>
      <c r="D21" s="161"/>
      <c r="E21" s="163"/>
      <c r="F21" s="163"/>
      <c r="G21" s="163">
        <f t="shared" si="0"/>
        <v>40050319</v>
      </c>
      <c r="H21" s="164" t="s">
        <v>190</v>
      </c>
      <c r="I21" s="165"/>
      <c r="J21" s="165"/>
      <c r="K21" s="165"/>
      <c r="L21" s="165"/>
      <c r="M21" s="165"/>
      <c r="N21" s="165">
        <v>1</v>
      </c>
      <c r="O21" s="165"/>
      <c r="P21" s="165"/>
      <c r="Q21" s="165"/>
      <c r="R21" s="165"/>
      <c r="S21" s="166"/>
    </row>
    <row r="22" spans="1:19" ht="18" customHeight="1" x14ac:dyDescent="0.2">
      <c r="A22" s="159" t="s">
        <v>146</v>
      </c>
      <c r="B22" s="160" t="s">
        <v>181</v>
      </c>
      <c r="C22" s="161"/>
      <c r="D22" s="161"/>
      <c r="E22" s="163"/>
      <c r="F22" s="163"/>
      <c r="G22" s="163">
        <f t="shared" si="0"/>
        <v>40050319</v>
      </c>
      <c r="H22" s="164" t="s">
        <v>190</v>
      </c>
      <c r="I22" s="165"/>
      <c r="J22" s="165">
        <v>2</v>
      </c>
      <c r="K22" s="165">
        <v>50</v>
      </c>
      <c r="L22" s="165"/>
      <c r="M22" s="165"/>
      <c r="N22" s="165"/>
      <c r="O22" s="165"/>
      <c r="P22" s="165"/>
      <c r="Q22" s="165"/>
      <c r="R22" s="165"/>
      <c r="S22" s="166"/>
    </row>
    <row r="23" spans="1:19" ht="18" customHeight="1" x14ac:dyDescent="0.2">
      <c r="A23" s="159" t="s">
        <v>146</v>
      </c>
      <c r="B23" s="160" t="s">
        <v>183</v>
      </c>
      <c r="C23" s="161"/>
      <c r="D23" s="161"/>
      <c r="E23" s="163"/>
      <c r="F23" s="163"/>
      <c r="G23" s="163">
        <f t="shared" si="0"/>
        <v>40050319</v>
      </c>
      <c r="H23" s="164" t="s">
        <v>190</v>
      </c>
      <c r="I23" s="165"/>
      <c r="J23" s="165"/>
      <c r="K23" s="165"/>
      <c r="L23" s="165"/>
      <c r="M23" s="165"/>
      <c r="N23" s="165">
        <v>2</v>
      </c>
      <c r="O23" s="165"/>
      <c r="P23" s="165"/>
      <c r="Q23" s="165"/>
      <c r="R23" s="165"/>
      <c r="S23" s="166"/>
    </row>
    <row r="24" spans="1:19" ht="18" customHeight="1" x14ac:dyDescent="0.2">
      <c r="A24" s="159" t="s">
        <v>146</v>
      </c>
      <c r="B24" s="160" t="s">
        <v>184</v>
      </c>
      <c r="C24" s="161"/>
      <c r="D24" s="161"/>
      <c r="E24" s="163"/>
      <c r="F24" s="163"/>
      <c r="G24" s="163">
        <f t="shared" si="0"/>
        <v>40050319</v>
      </c>
      <c r="H24" s="164" t="s">
        <v>190</v>
      </c>
      <c r="I24" s="165"/>
      <c r="J24" s="165">
        <v>1</v>
      </c>
      <c r="K24" s="165"/>
      <c r="L24" s="165"/>
      <c r="M24" s="165"/>
      <c r="N24" s="165">
        <v>1</v>
      </c>
      <c r="O24" s="165"/>
      <c r="P24" s="165"/>
      <c r="Q24" s="165"/>
      <c r="R24" s="165"/>
      <c r="S24" s="166" t="s">
        <v>189</v>
      </c>
    </row>
    <row r="25" spans="1:19" ht="18" customHeight="1" x14ac:dyDescent="0.2">
      <c r="A25" s="159" t="s">
        <v>150</v>
      </c>
      <c r="B25" s="160" t="s">
        <v>151</v>
      </c>
      <c r="C25" s="161" t="s">
        <v>11</v>
      </c>
      <c r="D25" s="161"/>
      <c r="E25" s="163">
        <v>1000000</v>
      </c>
      <c r="F25" s="163"/>
      <c r="G25" s="163">
        <f t="shared" si="0"/>
        <v>41050319</v>
      </c>
      <c r="H25" s="164" t="s">
        <v>27</v>
      </c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6"/>
    </row>
    <row r="26" spans="1:19" ht="18" customHeight="1" x14ac:dyDescent="0.2">
      <c r="A26" s="159" t="s">
        <v>152</v>
      </c>
      <c r="B26" s="160" t="s">
        <v>153</v>
      </c>
      <c r="C26" s="161" t="s">
        <v>11</v>
      </c>
      <c r="D26" s="161"/>
      <c r="E26" s="163">
        <v>300000</v>
      </c>
      <c r="F26" s="163"/>
      <c r="G26" s="163">
        <f t="shared" si="0"/>
        <v>41350319</v>
      </c>
      <c r="H26" s="164" t="s">
        <v>27</v>
      </c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19" ht="18" customHeight="1" x14ac:dyDescent="0.2">
      <c r="A27" s="159" t="s">
        <v>154</v>
      </c>
      <c r="B27" s="160" t="s">
        <v>155</v>
      </c>
      <c r="C27" s="161" t="s">
        <v>11</v>
      </c>
      <c r="D27" s="161"/>
      <c r="E27" s="163">
        <v>300000</v>
      </c>
      <c r="F27" s="163"/>
      <c r="G27" s="163">
        <f t="shared" si="0"/>
        <v>41650319</v>
      </c>
      <c r="H27" s="164" t="s">
        <v>27</v>
      </c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19" ht="18" customHeight="1" x14ac:dyDescent="0.2">
      <c r="A28" s="159" t="s">
        <v>154</v>
      </c>
      <c r="B28" s="160" t="s">
        <v>156</v>
      </c>
      <c r="C28" s="161"/>
      <c r="D28" s="161"/>
      <c r="E28" s="163"/>
      <c r="F28" s="163">
        <v>840000</v>
      </c>
      <c r="G28" s="163">
        <f t="shared" si="0"/>
        <v>40810319</v>
      </c>
      <c r="H28" s="164" t="s">
        <v>169</v>
      </c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6"/>
    </row>
    <row r="29" spans="1:19" ht="18" customHeight="1" x14ac:dyDescent="0.2">
      <c r="A29" s="159" t="s">
        <v>154</v>
      </c>
      <c r="B29" s="160" t="s">
        <v>157</v>
      </c>
      <c r="C29" s="161"/>
      <c r="D29" s="161"/>
      <c r="E29" s="163"/>
      <c r="F29" s="163">
        <v>840000</v>
      </c>
      <c r="G29" s="163">
        <f t="shared" si="0"/>
        <v>39970319</v>
      </c>
      <c r="H29" s="164" t="s">
        <v>169</v>
      </c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</row>
    <row r="30" spans="1:19" ht="18" customHeight="1" x14ac:dyDescent="0.2">
      <c r="A30" s="159" t="s">
        <v>154</v>
      </c>
      <c r="B30" s="160" t="s">
        <v>110</v>
      </c>
      <c r="C30" s="161" t="s">
        <v>11</v>
      </c>
      <c r="D30" s="161"/>
      <c r="E30" s="163">
        <v>1000000</v>
      </c>
      <c r="F30" s="163"/>
      <c r="G30" s="163">
        <f t="shared" si="0"/>
        <v>40970319</v>
      </c>
      <c r="H30" s="164" t="s">
        <v>27</v>
      </c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</row>
    <row r="31" spans="1:19" ht="18" customHeight="1" x14ac:dyDescent="0.2">
      <c r="A31" s="159" t="s">
        <v>158</v>
      </c>
      <c r="B31" s="160" t="s">
        <v>159</v>
      </c>
      <c r="C31" s="161" t="s">
        <v>11</v>
      </c>
      <c r="D31" s="161"/>
      <c r="E31" s="163">
        <v>500000</v>
      </c>
      <c r="F31" s="163"/>
      <c r="G31" s="163">
        <f t="shared" si="0"/>
        <v>41470319</v>
      </c>
      <c r="H31" s="164" t="s">
        <v>27</v>
      </c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8" customHeight="1" x14ac:dyDescent="0.2">
      <c r="A32" s="159" t="s">
        <v>160</v>
      </c>
      <c r="B32" s="160" t="s">
        <v>108</v>
      </c>
      <c r="C32" s="167"/>
      <c r="D32" s="167" t="s">
        <v>11</v>
      </c>
      <c r="E32" s="162">
        <v>500000</v>
      </c>
      <c r="F32" s="163"/>
      <c r="G32" s="163">
        <f t="shared" si="0"/>
        <v>41970319</v>
      </c>
      <c r="H32" s="164" t="s">
        <v>26</v>
      </c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19" ht="18" customHeight="1" x14ac:dyDescent="0.2">
      <c r="A33" s="159" t="s">
        <v>185</v>
      </c>
      <c r="B33" s="160" t="s">
        <v>186</v>
      </c>
      <c r="C33" s="167"/>
      <c r="D33" s="167"/>
      <c r="E33" s="162"/>
      <c r="F33" s="163"/>
      <c r="G33" s="163">
        <f t="shared" si="0"/>
        <v>41970319</v>
      </c>
      <c r="H33" s="164" t="s">
        <v>190</v>
      </c>
      <c r="I33" s="165"/>
      <c r="J33" s="165"/>
      <c r="K33" s="165"/>
      <c r="L33" s="165"/>
      <c r="M33" s="165"/>
      <c r="N33" s="165">
        <v>1</v>
      </c>
      <c r="O33" s="165"/>
      <c r="P33" s="165"/>
      <c r="Q33" s="165"/>
      <c r="R33" s="165"/>
      <c r="S33" s="166"/>
    </row>
    <row r="34" spans="1:119" ht="18" customHeight="1" x14ac:dyDescent="0.2">
      <c r="A34" s="159" t="s">
        <v>185</v>
      </c>
      <c r="B34" s="160" t="s">
        <v>187</v>
      </c>
      <c r="C34" s="167"/>
      <c r="D34" s="167"/>
      <c r="E34" s="162"/>
      <c r="F34" s="163"/>
      <c r="G34" s="163">
        <f t="shared" si="0"/>
        <v>41970319</v>
      </c>
      <c r="H34" s="164" t="s">
        <v>190</v>
      </c>
      <c r="I34" s="165"/>
      <c r="J34" s="165"/>
      <c r="K34" s="165"/>
      <c r="L34" s="165"/>
      <c r="M34" s="165"/>
      <c r="N34" s="165">
        <v>1</v>
      </c>
      <c r="O34" s="165"/>
      <c r="P34" s="165"/>
      <c r="Q34" s="165"/>
      <c r="R34" s="165"/>
      <c r="S34" s="166"/>
    </row>
    <row r="35" spans="1:119" s="173" customFormat="1" ht="18" customHeight="1" x14ac:dyDescent="0.2">
      <c r="A35" s="168" t="s">
        <v>161</v>
      </c>
      <c r="B35" s="160" t="s">
        <v>162</v>
      </c>
      <c r="C35" s="167"/>
      <c r="D35" s="167"/>
      <c r="E35" s="169"/>
      <c r="F35" s="170">
        <v>3060000</v>
      </c>
      <c r="G35" s="163">
        <f t="shared" si="0"/>
        <v>38910319</v>
      </c>
      <c r="H35" s="164" t="s">
        <v>170</v>
      </c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74"/>
      <c r="AI35" s="174"/>
      <c r="AJ35" s="174"/>
      <c r="AK35" s="174"/>
      <c r="AL35" s="174"/>
      <c r="AM35" s="174"/>
      <c r="AN35" s="174"/>
      <c r="AO35" s="174"/>
      <c r="AP35" s="174"/>
      <c r="AQ35" s="174"/>
      <c r="AR35" s="174"/>
      <c r="AS35" s="174"/>
      <c r="AT35" s="174"/>
      <c r="AU35" s="174"/>
      <c r="AV35" s="174"/>
      <c r="AW35" s="174"/>
      <c r="AX35" s="174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  <c r="CG35" s="174"/>
      <c r="CH35" s="174"/>
      <c r="CI35" s="174"/>
      <c r="CJ35" s="174"/>
      <c r="CK35" s="174"/>
      <c r="CL35" s="174"/>
      <c r="CM35" s="174"/>
      <c r="CN35" s="174"/>
      <c r="CO35" s="174"/>
      <c r="CP35" s="174"/>
      <c r="CQ35" s="174"/>
      <c r="CR35" s="174"/>
      <c r="CS35" s="174"/>
      <c r="CT35" s="174"/>
      <c r="CU35" s="174"/>
      <c r="CV35" s="174"/>
      <c r="CW35" s="174"/>
      <c r="CX35" s="174"/>
      <c r="CY35" s="174"/>
      <c r="CZ35" s="174"/>
      <c r="DA35" s="174"/>
      <c r="DB35" s="174"/>
      <c r="DC35" s="174"/>
      <c r="DD35" s="174"/>
      <c r="DE35" s="174"/>
      <c r="DF35" s="174"/>
      <c r="DG35" s="174"/>
      <c r="DH35" s="174"/>
      <c r="DI35" s="174"/>
      <c r="DJ35" s="174"/>
      <c r="DK35" s="174"/>
      <c r="DL35" s="174"/>
      <c r="DM35" s="174"/>
      <c r="DN35" s="174"/>
      <c r="DO35" s="174"/>
    </row>
    <row r="36" spans="1:119" s="173" customFormat="1" ht="18" customHeight="1" x14ac:dyDescent="0.2">
      <c r="A36" s="168" t="s">
        <v>161</v>
      </c>
      <c r="B36" s="160" t="s">
        <v>50</v>
      </c>
      <c r="C36" s="167"/>
      <c r="D36" s="167"/>
      <c r="E36" s="169">
        <v>3008</v>
      </c>
      <c r="F36" s="170"/>
      <c r="G36" s="163">
        <f t="shared" si="0"/>
        <v>38913327</v>
      </c>
      <c r="H36" s="160" t="s">
        <v>50</v>
      </c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2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174"/>
      <c r="AP36" s="174"/>
      <c r="AQ36" s="174"/>
      <c r="AR36" s="174"/>
      <c r="AS36" s="174"/>
      <c r="AT36" s="174"/>
      <c r="AU36" s="174"/>
      <c r="AV36" s="174"/>
      <c r="AW36" s="174"/>
      <c r="AX36" s="17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  <c r="CG36" s="174"/>
      <c r="CH36" s="174"/>
      <c r="CI36" s="174"/>
      <c r="CJ36" s="174"/>
      <c r="CK36" s="174"/>
      <c r="CL36" s="174"/>
      <c r="CM36" s="174"/>
      <c r="CN36" s="174"/>
      <c r="CO36" s="174"/>
      <c r="CP36" s="174"/>
      <c r="CQ36" s="174"/>
      <c r="CR36" s="174"/>
      <c r="CS36" s="174"/>
      <c r="CT36" s="174"/>
      <c r="CU36" s="174"/>
      <c r="CV36" s="174"/>
      <c r="CW36" s="174"/>
      <c r="CX36" s="174"/>
      <c r="CY36" s="174"/>
      <c r="CZ36" s="174"/>
      <c r="DA36" s="174"/>
      <c r="DB36" s="174"/>
      <c r="DC36" s="174"/>
      <c r="DD36" s="174"/>
      <c r="DE36" s="174"/>
      <c r="DF36" s="174"/>
      <c r="DG36" s="174"/>
      <c r="DH36" s="174"/>
      <c r="DI36" s="174"/>
      <c r="DJ36" s="174"/>
      <c r="DK36" s="174"/>
      <c r="DL36" s="174"/>
      <c r="DM36" s="174"/>
      <c r="DN36" s="174"/>
      <c r="DO36" s="174"/>
    </row>
    <row r="37" spans="1:119" s="173" customFormat="1" ht="18" customHeight="1" x14ac:dyDescent="0.2">
      <c r="A37" s="168" t="s">
        <v>163</v>
      </c>
      <c r="B37" s="160" t="s">
        <v>111</v>
      </c>
      <c r="C37" s="167"/>
      <c r="D37" s="167"/>
      <c r="E37" s="169">
        <v>610822</v>
      </c>
      <c r="F37" s="170"/>
      <c r="G37" s="163">
        <f t="shared" si="0"/>
        <v>39524149</v>
      </c>
      <c r="H37" s="164" t="s">
        <v>50</v>
      </c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2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4"/>
      <c r="AK37" s="174"/>
      <c r="AL37" s="174"/>
      <c r="AM37" s="174"/>
      <c r="AN37" s="174"/>
      <c r="AO37" s="174"/>
      <c r="AP37" s="174"/>
      <c r="AQ37" s="174"/>
      <c r="AR37" s="174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4"/>
      <c r="BO37" s="174"/>
      <c r="BP37" s="174"/>
      <c r="BQ37" s="174"/>
      <c r="BR37" s="174"/>
      <c r="BS37" s="174"/>
      <c r="BT37" s="174"/>
      <c r="BU37" s="174"/>
      <c r="BV37" s="174"/>
      <c r="BW37" s="174"/>
      <c r="BX37" s="174"/>
      <c r="BY37" s="174"/>
      <c r="BZ37" s="174"/>
      <c r="CA37" s="174"/>
      <c r="CB37" s="174"/>
      <c r="CC37" s="174"/>
      <c r="CD37" s="174"/>
      <c r="CE37" s="174"/>
      <c r="CF37" s="174"/>
      <c r="CG37" s="174"/>
      <c r="CH37" s="174"/>
      <c r="CI37" s="174"/>
      <c r="CJ37" s="174"/>
      <c r="CK37" s="174"/>
      <c r="CL37" s="174"/>
      <c r="CM37" s="174"/>
      <c r="CN37" s="174"/>
      <c r="CO37" s="174"/>
      <c r="CP37" s="174"/>
      <c r="CQ37" s="174"/>
      <c r="CR37" s="174"/>
      <c r="CS37" s="174"/>
      <c r="CT37" s="174"/>
      <c r="CU37" s="174"/>
      <c r="CV37" s="174"/>
      <c r="CW37" s="174"/>
      <c r="CX37" s="174"/>
      <c r="CY37" s="174"/>
      <c r="CZ37" s="174"/>
      <c r="DA37" s="174"/>
      <c r="DB37" s="174"/>
      <c r="DC37" s="174"/>
      <c r="DD37" s="174"/>
      <c r="DE37" s="174"/>
      <c r="DF37" s="174"/>
      <c r="DG37" s="174"/>
      <c r="DH37" s="174"/>
      <c r="DI37" s="174"/>
      <c r="DJ37" s="174"/>
      <c r="DK37" s="174"/>
      <c r="DL37" s="174"/>
      <c r="DM37" s="174"/>
      <c r="DN37" s="174"/>
      <c r="DO37" s="174"/>
    </row>
    <row r="38" spans="1:119" s="173" customFormat="1" ht="18" customHeight="1" x14ac:dyDescent="0.2">
      <c r="A38" s="168" t="s">
        <v>164</v>
      </c>
      <c r="B38" s="160" t="s">
        <v>165</v>
      </c>
      <c r="C38" s="161" t="s">
        <v>11</v>
      </c>
      <c r="D38" s="167"/>
      <c r="E38" s="169">
        <v>500000</v>
      </c>
      <c r="F38" s="170"/>
      <c r="G38" s="163">
        <f t="shared" si="0"/>
        <v>40024149</v>
      </c>
      <c r="H38" s="164" t="s">
        <v>27</v>
      </c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2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  <c r="AQ38" s="174"/>
      <c r="AR38" s="174"/>
      <c r="AS38" s="174"/>
      <c r="AT38" s="174"/>
      <c r="AU38" s="174"/>
      <c r="AV38" s="174"/>
      <c r="AW38" s="174"/>
      <c r="AX38" s="174"/>
      <c r="AY38" s="174"/>
      <c r="AZ38" s="174"/>
      <c r="BA38" s="174"/>
      <c r="BB38" s="174"/>
      <c r="BC38" s="174"/>
      <c r="BD38" s="174"/>
      <c r="BE38" s="174"/>
      <c r="BF38" s="174"/>
      <c r="BG38" s="174"/>
      <c r="BH38" s="174"/>
      <c r="BI38" s="174"/>
      <c r="BJ38" s="174"/>
      <c r="BK38" s="174"/>
      <c r="BL38" s="174"/>
      <c r="BM38" s="174"/>
      <c r="BN38" s="174"/>
      <c r="BO38" s="174"/>
      <c r="BP38" s="174"/>
      <c r="BQ38" s="174"/>
      <c r="BR38" s="174"/>
      <c r="BS38" s="174"/>
      <c r="BT38" s="174"/>
      <c r="BU38" s="174"/>
      <c r="BV38" s="174"/>
      <c r="BW38" s="174"/>
      <c r="BX38" s="174"/>
      <c r="BY38" s="174"/>
      <c r="BZ38" s="174"/>
      <c r="CA38" s="174"/>
      <c r="CB38" s="174"/>
      <c r="CC38" s="174"/>
      <c r="CD38" s="174"/>
      <c r="CE38" s="174"/>
      <c r="CF38" s="174"/>
      <c r="CG38" s="174"/>
      <c r="CH38" s="174"/>
      <c r="CI38" s="174"/>
      <c r="CJ38" s="174"/>
      <c r="CK38" s="174"/>
      <c r="CL38" s="174"/>
      <c r="CM38" s="174"/>
      <c r="CN38" s="174"/>
      <c r="CO38" s="174"/>
      <c r="CP38" s="174"/>
      <c r="CQ38" s="174"/>
      <c r="CR38" s="174"/>
      <c r="CS38" s="174"/>
      <c r="CT38" s="174"/>
      <c r="CU38" s="174"/>
      <c r="CV38" s="174"/>
      <c r="CW38" s="174"/>
      <c r="CX38" s="174"/>
      <c r="CY38" s="174"/>
      <c r="CZ38" s="174"/>
      <c r="DA38" s="174"/>
      <c r="DB38" s="174"/>
      <c r="DC38" s="174"/>
      <c r="DD38" s="174"/>
      <c r="DE38" s="174"/>
      <c r="DF38" s="174"/>
      <c r="DG38" s="174"/>
      <c r="DH38" s="174"/>
      <c r="DI38" s="174"/>
      <c r="DJ38" s="174"/>
      <c r="DK38" s="174"/>
      <c r="DL38" s="174"/>
      <c r="DM38" s="174"/>
      <c r="DN38" s="174"/>
      <c r="DO38" s="174"/>
    </row>
    <row r="39" spans="1:119" s="173" customFormat="1" ht="18" customHeight="1" x14ac:dyDescent="0.2">
      <c r="A39" s="168" t="s">
        <v>164</v>
      </c>
      <c r="B39" s="160" t="s">
        <v>166</v>
      </c>
      <c r="C39" s="167"/>
      <c r="D39" s="167"/>
      <c r="E39" s="169"/>
      <c r="F39" s="170">
        <v>300000</v>
      </c>
      <c r="G39" s="163">
        <f t="shared" si="0"/>
        <v>39724149</v>
      </c>
      <c r="H39" s="164" t="s">
        <v>170</v>
      </c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2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4"/>
      <c r="AR39" s="174"/>
      <c r="AS39" s="174"/>
      <c r="AT39" s="174"/>
      <c r="AU39" s="174"/>
      <c r="AV39" s="174"/>
      <c r="AW39" s="174"/>
      <c r="AX39" s="174"/>
      <c r="AY39" s="174"/>
      <c r="AZ39" s="174"/>
      <c r="BA39" s="174"/>
      <c r="BB39" s="174"/>
      <c r="BC39" s="174"/>
      <c r="BD39" s="174"/>
      <c r="BE39" s="174"/>
      <c r="BF39" s="174"/>
      <c r="BG39" s="174"/>
      <c r="BH39" s="174"/>
      <c r="BI39" s="174"/>
      <c r="BJ39" s="174"/>
      <c r="BK39" s="174"/>
      <c r="BL39" s="174"/>
      <c r="BM39" s="174"/>
      <c r="BN39" s="174"/>
      <c r="BO39" s="174"/>
      <c r="BP39" s="174"/>
      <c r="BQ39" s="174"/>
      <c r="BR39" s="174"/>
      <c r="BS39" s="174"/>
      <c r="BT39" s="174"/>
      <c r="BU39" s="174"/>
      <c r="BV39" s="174"/>
      <c r="BW39" s="174"/>
      <c r="BX39" s="174"/>
      <c r="BY39" s="174"/>
      <c r="BZ39" s="174"/>
      <c r="CA39" s="174"/>
      <c r="CB39" s="174"/>
      <c r="CC39" s="174"/>
      <c r="CD39" s="174"/>
      <c r="CE39" s="174"/>
      <c r="CF39" s="174"/>
      <c r="CG39" s="174"/>
      <c r="CH39" s="174"/>
      <c r="CI39" s="174"/>
      <c r="CJ39" s="174"/>
      <c r="CK39" s="174"/>
      <c r="CL39" s="174"/>
      <c r="CM39" s="174"/>
      <c r="CN39" s="174"/>
      <c r="CO39" s="174"/>
      <c r="CP39" s="174"/>
      <c r="CQ39" s="174"/>
      <c r="CR39" s="174"/>
      <c r="CS39" s="174"/>
      <c r="CT39" s="174"/>
      <c r="CU39" s="174"/>
      <c r="CV39" s="174"/>
      <c r="CW39" s="174"/>
      <c r="CX39" s="174"/>
      <c r="CY39" s="174"/>
      <c r="CZ39" s="174"/>
      <c r="DA39" s="174"/>
      <c r="DB39" s="174"/>
      <c r="DC39" s="174"/>
      <c r="DD39" s="174"/>
      <c r="DE39" s="174"/>
      <c r="DF39" s="174"/>
      <c r="DG39" s="174"/>
      <c r="DH39" s="174"/>
      <c r="DI39" s="174"/>
      <c r="DJ39" s="174"/>
      <c r="DK39" s="174"/>
      <c r="DL39" s="174"/>
      <c r="DM39" s="174"/>
      <c r="DN39" s="174"/>
      <c r="DO39" s="174"/>
    </row>
    <row r="40" spans="1:119" s="173" customFormat="1" ht="18" customHeight="1" x14ac:dyDescent="0.2">
      <c r="A40" s="168" t="s">
        <v>164</v>
      </c>
      <c r="B40" s="160" t="s">
        <v>167</v>
      </c>
      <c r="C40" s="167"/>
      <c r="D40" s="167"/>
      <c r="E40" s="169"/>
      <c r="F40" s="170">
        <v>720000</v>
      </c>
      <c r="G40" s="163">
        <f t="shared" si="0"/>
        <v>39004149</v>
      </c>
      <c r="H40" s="164" t="s">
        <v>170</v>
      </c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2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4"/>
      <c r="AF40" s="174"/>
      <c r="AG40" s="174"/>
      <c r="AH40" s="174"/>
      <c r="AI40" s="174"/>
      <c r="AJ40" s="174"/>
      <c r="AK40" s="174"/>
      <c r="AL40" s="174"/>
      <c r="AM40" s="174"/>
      <c r="AN40" s="174"/>
      <c r="AO40" s="174"/>
      <c r="AP40" s="174"/>
      <c r="AQ40" s="174"/>
      <c r="AR40" s="174"/>
      <c r="AS40" s="174"/>
      <c r="AT40" s="174"/>
      <c r="AU40" s="174"/>
      <c r="AV40" s="174"/>
      <c r="AW40" s="174"/>
      <c r="AX40" s="174"/>
      <c r="AY40" s="174"/>
      <c r="AZ40" s="174"/>
      <c r="BA40" s="174"/>
      <c r="BB40" s="174"/>
      <c r="BC40" s="174"/>
      <c r="BD40" s="174"/>
      <c r="BE40" s="174"/>
      <c r="BF40" s="174"/>
      <c r="BG40" s="174"/>
      <c r="BH40" s="174"/>
      <c r="BI40" s="174"/>
      <c r="BJ40" s="174"/>
      <c r="BK40" s="174"/>
      <c r="BL40" s="174"/>
      <c r="BM40" s="174"/>
      <c r="BN40" s="174"/>
      <c r="BO40" s="174"/>
      <c r="BP40" s="174"/>
      <c r="BQ40" s="174"/>
      <c r="BR40" s="174"/>
      <c r="BS40" s="174"/>
      <c r="BT40" s="174"/>
      <c r="BU40" s="174"/>
      <c r="BV40" s="174"/>
      <c r="BW40" s="174"/>
      <c r="BX40" s="174"/>
      <c r="BY40" s="174"/>
      <c r="BZ40" s="174"/>
      <c r="CA40" s="174"/>
      <c r="CB40" s="174"/>
      <c r="CC40" s="174"/>
      <c r="CD40" s="174"/>
      <c r="CE40" s="174"/>
      <c r="CF40" s="174"/>
      <c r="CG40" s="174"/>
      <c r="CH40" s="174"/>
      <c r="CI40" s="174"/>
      <c r="CJ40" s="174"/>
      <c r="CK40" s="174"/>
      <c r="CL40" s="174"/>
      <c r="CM40" s="174"/>
      <c r="CN40" s="174"/>
      <c r="CO40" s="174"/>
      <c r="CP40" s="174"/>
      <c r="CQ40" s="174"/>
      <c r="CR40" s="174"/>
      <c r="CS40" s="174"/>
      <c r="CT40" s="174"/>
      <c r="CU40" s="174"/>
      <c r="CV40" s="174"/>
      <c r="CW40" s="174"/>
      <c r="CX40" s="174"/>
      <c r="CY40" s="174"/>
      <c r="CZ40" s="174"/>
      <c r="DA40" s="174"/>
      <c r="DB40" s="174"/>
      <c r="DC40" s="174"/>
      <c r="DD40" s="174"/>
      <c r="DE40" s="174"/>
      <c r="DF40" s="174"/>
      <c r="DG40" s="174"/>
      <c r="DH40" s="174"/>
      <c r="DI40" s="174"/>
      <c r="DJ40" s="174"/>
      <c r="DK40" s="174"/>
      <c r="DL40" s="174"/>
      <c r="DM40" s="174"/>
      <c r="DN40" s="174"/>
      <c r="DO40" s="174"/>
    </row>
    <row r="41" spans="1:119" s="173" customFormat="1" ht="18" customHeight="1" x14ac:dyDescent="0.2">
      <c r="A41" s="168" t="s">
        <v>164</v>
      </c>
      <c r="B41" s="160" t="s">
        <v>168</v>
      </c>
      <c r="C41" s="161" t="s">
        <v>11</v>
      </c>
      <c r="D41" s="167"/>
      <c r="E41" s="169">
        <v>800000</v>
      </c>
      <c r="F41" s="170"/>
      <c r="G41" s="163">
        <f t="shared" si="0"/>
        <v>39804149</v>
      </c>
      <c r="H41" s="164" t="s">
        <v>27</v>
      </c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  <c r="AP41" s="174"/>
      <c r="AQ41" s="174"/>
      <c r="AR41" s="174"/>
      <c r="AS41" s="174"/>
      <c r="AT41" s="174"/>
      <c r="AU41" s="174"/>
      <c r="AV41" s="174"/>
      <c r="AW41" s="174"/>
      <c r="AX41" s="174"/>
      <c r="AY41" s="174"/>
      <c r="AZ41" s="174"/>
      <c r="BA41" s="174"/>
      <c r="BB41" s="174"/>
      <c r="BC41" s="174"/>
      <c r="BD41" s="174"/>
      <c r="BE41" s="174"/>
      <c r="BF41" s="174"/>
      <c r="BG41" s="174"/>
      <c r="BH41" s="174"/>
      <c r="BI41" s="174"/>
      <c r="BJ41" s="174"/>
      <c r="BK41" s="174"/>
      <c r="BL41" s="174"/>
      <c r="BM41" s="174"/>
      <c r="BN41" s="174"/>
      <c r="BO41" s="174"/>
      <c r="BP41" s="174"/>
      <c r="BQ41" s="174"/>
      <c r="BR41" s="174"/>
      <c r="BS41" s="174"/>
      <c r="BT41" s="174"/>
      <c r="BU41" s="174"/>
      <c r="BV41" s="174"/>
      <c r="BW41" s="174"/>
      <c r="BX41" s="174"/>
      <c r="BY41" s="174"/>
      <c r="BZ41" s="174"/>
      <c r="CA41" s="174"/>
      <c r="CB41" s="174"/>
      <c r="CC41" s="174"/>
      <c r="CD41" s="174"/>
      <c r="CE41" s="174"/>
      <c r="CF41" s="174"/>
      <c r="CG41" s="174"/>
      <c r="CH41" s="174"/>
      <c r="CI41" s="174"/>
      <c r="CJ41" s="174"/>
      <c r="CK41" s="174"/>
      <c r="CL41" s="174"/>
      <c r="CM41" s="174"/>
      <c r="CN41" s="174"/>
      <c r="CO41" s="174"/>
      <c r="CP41" s="174"/>
      <c r="CQ41" s="174"/>
      <c r="CR41" s="174"/>
      <c r="CS41" s="174"/>
      <c r="CT41" s="174"/>
      <c r="CU41" s="174"/>
      <c r="CV41" s="174"/>
      <c r="CW41" s="174"/>
      <c r="CX41" s="174"/>
      <c r="CY41" s="174"/>
      <c r="CZ41" s="174"/>
      <c r="DA41" s="174"/>
      <c r="DB41" s="174"/>
      <c r="DC41" s="174"/>
      <c r="DD41" s="174"/>
      <c r="DE41" s="174"/>
      <c r="DF41" s="174"/>
      <c r="DG41" s="174"/>
      <c r="DH41" s="174"/>
      <c r="DI41" s="174"/>
      <c r="DJ41" s="174"/>
      <c r="DK41" s="174"/>
      <c r="DL41" s="174"/>
      <c r="DM41" s="174"/>
      <c r="DN41" s="174"/>
      <c r="DO41" s="174"/>
    </row>
    <row r="42" spans="1:119" s="202" customFormat="1" ht="18" customHeight="1" x14ac:dyDescent="0.2">
      <c r="A42" s="195"/>
      <c r="B42" s="196" t="s">
        <v>10</v>
      </c>
      <c r="C42" s="196"/>
      <c r="D42" s="196"/>
      <c r="E42" s="203">
        <f>SUM(E8:E41)</f>
        <v>15613830</v>
      </c>
      <c r="F42" s="204">
        <f>SUM(F8:F41)</f>
        <v>5762200</v>
      </c>
      <c r="G42" s="197">
        <f>SUM(G7+E42-F42)</f>
        <v>39804149</v>
      </c>
      <c r="H42" s="198"/>
      <c r="I42" s="205">
        <f>SUM(I7:I41)</f>
        <v>60</v>
      </c>
      <c r="J42" s="205">
        <f t="shared" ref="J42:R42" si="1">SUM(J7:J41)</f>
        <v>3</v>
      </c>
      <c r="K42" s="205">
        <f t="shared" si="1"/>
        <v>50</v>
      </c>
      <c r="L42" s="205">
        <f t="shared" si="1"/>
        <v>0</v>
      </c>
      <c r="M42" s="205">
        <f t="shared" si="1"/>
        <v>0</v>
      </c>
      <c r="N42" s="205">
        <f t="shared" si="1"/>
        <v>6</v>
      </c>
      <c r="O42" s="205">
        <f t="shared" si="1"/>
        <v>0</v>
      </c>
      <c r="P42" s="205">
        <f t="shared" si="1"/>
        <v>6</v>
      </c>
      <c r="Q42" s="205">
        <f t="shared" si="1"/>
        <v>2000</v>
      </c>
      <c r="R42" s="205">
        <f t="shared" si="1"/>
        <v>2</v>
      </c>
      <c r="S42" s="199"/>
      <c r="T42" s="200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  <c r="AT42" s="201"/>
      <c r="AU42" s="201"/>
      <c r="AV42" s="201"/>
      <c r="AW42" s="201"/>
      <c r="AX42" s="201"/>
      <c r="AY42" s="201"/>
      <c r="AZ42" s="201"/>
      <c r="BA42" s="201"/>
      <c r="BB42" s="201"/>
      <c r="BC42" s="201"/>
      <c r="BD42" s="201"/>
      <c r="BE42" s="201"/>
      <c r="BF42" s="201"/>
      <c r="BG42" s="201"/>
      <c r="BH42" s="201"/>
      <c r="BI42" s="201"/>
      <c r="BJ42" s="201"/>
      <c r="BK42" s="201"/>
      <c r="BL42" s="201"/>
      <c r="BM42" s="201"/>
      <c r="BN42" s="201"/>
      <c r="BO42" s="201"/>
      <c r="BP42" s="201"/>
      <c r="BQ42" s="201"/>
      <c r="BR42" s="201"/>
      <c r="BS42" s="201"/>
      <c r="BT42" s="201"/>
      <c r="BU42" s="201"/>
      <c r="BV42" s="201"/>
      <c r="BW42" s="201"/>
      <c r="BX42" s="201"/>
      <c r="BY42" s="201"/>
      <c r="BZ42" s="201"/>
      <c r="CA42" s="201"/>
      <c r="CB42" s="201"/>
      <c r="CC42" s="201"/>
      <c r="CD42" s="201"/>
      <c r="CE42" s="201"/>
      <c r="CF42" s="201"/>
      <c r="CG42" s="201"/>
      <c r="CH42" s="201"/>
      <c r="CI42" s="201"/>
      <c r="CJ42" s="201"/>
      <c r="CK42" s="201"/>
      <c r="CL42" s="201"/>
      <c r="CM42" s="201"/>
      <c r="CN42" s="201"/>
      <c r="CO42" s="201"/>
      <c r="CP42" s="201"/>
      <c r="CQ42" s="201"/>
      <c r="CR42" s="201"/>
      <c r="CS42" s="201"/>
      <c r="CT42" s="201"/>
      <c r="CU42" s="201"/>
      <c r="CV42" s="201"/>
      <c r="CW42" s="201"/>
      <c r="CX42" s="201"/>
      <c r="CY42" s="201"/>
      <c r="CZ42" s="201"/>
      <c r="DA42" s="201"/>
      <c r="DB42" s="201"/>
      <c r="DC42" s="201"/>
      <c r="DD42" s="201"/>
      <c r="DE42" s="201"/>
      <c r="DF42" s="201"/>
      <c r="DG42" s="201"/>
      <c r="DH42" s="201"/>
      <c r="DI42" s="201"/>
      <c r="DJ42" s="201"/>
      <c r="DK42" s="201"/>
      <c r="DL42" s="201"/>
      <c r="DM42" s="201"/>
      <c r="DN42" s="201"/>
      <c r="DO42" s="201"/>
    </row>
    <row r="43" spans="1:119" s="181" customFormat="1" ht="18" customHeight="1" x14ac:dyDescent="0.2">
      <c r="A43" s="175"/>
      <c r="B43" s="176"/>
      <c r="C43" s="176"/>
      <c r="D43" s="177"/>
      <c r="E43" s="178"/>
      <c r="F43" s="179"/>
      <c r="G43" s="92"/>
      <c r="H43" s="93"/>
      <c r="I43" s="180"/>
      <c r="J43" s="146"/>
      <c r="K43" s="146"/>
      <c r="L43" s="146"/>
      <c r="M43" s="146"/>
      <c r="N43" s="146"/>
      <c r="O43" s="146"/>
      <c r="P43" s="146"/>
      <c r="Q43" s="146"/>
      <c r="R43" s="146"/>
      <c r="S43" s="147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3"/>
      <c r="BT43" s="93"/>
      <c r="BU43" s="93"/>
      <c r="BV43" s="93"/>
      <c r="BW43" s="93"/>
      <c r="BX43" s="93"/>
      <c r="BY43" s="93"/>
      <c r="BZ43" s="93"/>
      <c r="CA43" s="93"/>
      <c r="CB43" s="93"/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  <c r="CT43" s="93"/>
      <c r="CU43" s="93"/>
      <c r="CV43" s="93"/>
      <c r="CW43" s="93"/>
      <c r="CX43" s="93"/>
      <c r="CY43" s="93"/>
      <c r="CZ43" s="93"/>
      <c r="DA43" s="93"/>
      <c r="DB43" s="93"/>
      <c r="DC43" s="93"/>
      <c r="DD43" s="93"/>
      <c r="DE43" s="93"/>
      <c r="DF43" s="93"/>
      <c r="DG43" s="93"/>
      <c r="DH43" s="93"/>
      <c r="DI43" s="93"/>
      <c r="DJ43" s="93"/>
      <c r="DK43" s="93"/>
      <c r="DL43" s="93"/>
      <c r="DM43" s="93"/>
      <c r="DN43" s="93"/>
      <c r="DO43" s="93"/>
    </row>
    <row r="44" spans="1:119" s="181" customFormat="1" ht="18" customHeight="1" x14ac:dyDescent="0.2">
      <c r="A44" s="175"/>
      <c r="B44" s="176"/>
      <c r="C44" s="176"/>
      <c r="D44" s="177"/>
      <c r="E44" s="178"/>
      <c r="F44" s="179"/>
      <c r="G44" s="92"/>
      <c r="H44" s="93"/>
      <c r="I44" s="180"/>
      <c r="J44" s="146"/>
      <c r="K44" s="146"/>
      <c r="L44" s="146"/>
      <c r="M44" s="146"/>
      <c r="N44" s="146"/>
      <c r="O44" s="146"/>
      <c r="P44" s="146"/>
      <c r="Q44" s="146"/>
      <c r="R44" s="146"/>
      <c r="S44" s="147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  <c r="CW44" s="93"/>
      <c r="CX44" s="93"/>
      <c r="CY44" s="93"/>
      <c r="CZ44" s="93"/>
      <c r="DA44" s="93"/>
      <c r="DB44" s="93"/>
      <c r="DC44" s="93"/>
      <c r="DD44" s="93"/>
      <c r="DE44" s="93"/>
      <c r="DF44" s="93"/>
      <c r="DG44" s="93"/>
      <c r="DH44" s="93"/>
      <c r="DI44" s="93"/>
      <c r="DJ44" s="93"/>
      <c r="DK44" s="93"/>
      <c r="DL44" s="93"/>
      <c r="DM44" s="93"/>
      <c r="DN44" s="93"/>
      <c r="DO44" s="93"/>
    </row>
    <row r="45" spans="1:119" s="181" customFormat="1" ht="18" customHeight="1" x14ac:dyDescent="0.2">
      <c r="A45" s="175"/>
      <c r="B45" s="176"/>
      <c r="C45" s="176"/>
      <c r="D45" s="177"/>
      <c r="E45" s="178"/>
      <c r="F45" s="179"/>
      <c r="G45" s="92"/>
      <c r="H45" s="93"/>
      <c r="I45" s="180"/>
      <c r="J45" s="146"/>
      <c r="K45" s="146"/>
      <c r="L45" s="146"/>
      <c r="M45" s="146"/>
      <c r="N45" s="146"/>
      <c r="O45" s="146"/>
      <c r="P45" s="146"/>
      <c r="Q45" s="146"/>
      <c r="R45" s="146"/>
      <c r="S45" s="147"/>
      <c r="T45" s="92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</row>
    <row r="46" spans="1:119" s="182" customFormat="1" ht="18" customHeight="1" x14ac:dyDescent="0.2">
      <c r="A46" s="175"/>
      <c r="B46" s="176"/>
      <c r="C46" s="176"/>
      <c r="D46" s="177"/>
      <c r="E46" s="178"/>
      <c r="F46" s="179"/>
      <c r="G46" s="92"/>
      <c r="H46" s="93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7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3"/>
      <c r="DB46" s="93"/>
      <c r="DC46" s="93"/>
      <c r="DD46" s="93"/>
      <c r="DE46" s="93"/>
      <c r="DF46" s="93"/>
      <c r="DG46" s="93"/>
      <c r="DH46" s="93"/>
      <c r="DI46" s="93"/>
      <c r="DJ46" s="93"/>
      <c r="DK46" s="93"/>
      <c r="DL46" s="93"/>
      <c r="DM46" s="93"/>
      <c r="DN46" s="93"/>
      <c r="DO46" s="93"/>
    </row>
    <row r="47" spans="1:119" s="93" customFormat="1" ht="18" customHeight="1" x14ac:dyDescent="0.2">
      <c r="A47" s="175"/>
      <c r="B47" s="176"/>
      <c r="C47" s="176"/>
      <c r="D47" s="177"/>
      <c r="E47" s="178"/>
      <c r="F47" s="179"/>
      <c r="G47" s="92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7"/>
      <c r="T47" s="92"/>
    </row>
    <row r="48" spans="1:119" ht="18" customHeight="1" x14ac:dyDescent="0.2">
      <c r="B48" s="176"/>
      <c r="C48" s="176"/>
      <c r="D48" s="177"/>
      <c r="E48" s="178"/>
      <c r="F48" s="179"/>
      <c r="G48" s="92"/>
    </row>
    <row r="49" spans="2:9" ht="18" customHeight="1" x14ac:dyDescent="0.2">
      <c r="B49" s="176"/>
      <c r="C49" s="176"/>
      <c r="D49" s="177"/>
      <c r="E49" s="178"/>
      <c r="F49" s="179"/>
      <c r="G49" s="92"/>
    </row>
    <row r="50" spans="2:9" ht="18" customHeight="1" x14ac:dyDescent="0.2">
      <c r="B50" s="176"/>
      <c r="C50" s="176"/>
      <c r="D50" s="177"/>
      <c r="E50" s="178"/>
      <c r="F50" s="179"/>
      <c r="G50" s="92"/>
    </row>
    <row r="51" spans="2:9" ht="18" customHeight="1" x14ac:dyDescent="0.2">
      <c r="B51" s="92"/>
      <c r="G51" s="179"/>
    </row>
    <row r="52" spans="2:9" ht="18" customHeight="1" x14ac:dyDescent="0.2">
      <c r="B52" s="92"/>
      <c r="G52" s="179"/>
    </row>
    <row r="53" spans="2:9" ht="18" customHeight="1" x14ac:dyDescent="0.2">
      <c r="B53" s="92"/>
      <c r="G53" s="179"/>
    </row>
    <row r="54" spans="2:9" ht="18" customHeight="1" x14ac:dyDescent="0.2">
      <c r="B54" s="92"/>
      <c r="G54" s="179"/>
    </row>
    <row r="55" spans="2:9" ht="18" customHeight="1" x14ac:dyDescent="0.2">
      <c r="B55" s="92"/>
      <c r="G55" s="179"/>
    </row>
    <row r="56" spans="2:9" ht="18" customHeight="1" x14ac:dyDescent="0.2">
      <c r="B56" s="92"/>
      <c r="G56" s="179"/>
    </row>
    <row r="57" spans="2:9" ht="18" customHeight="1" x14ac:dyDescent="0.2">
      <c r="B57" s="92"/>
      <c r="G57" s="179"/>
    </row>
    <row r="58" spans="2:9" ht="18" customHeight="1" x14ac:dyDescent="0.2">
      <c r="B58" s="92"/>
      <c r="G58" s="179"/>
      <c r="I58" s="146" t="s">
        <v>0</v>
      </c>
    </row>
    <row r="59" spans="2:9" ht="18" customHeight="1" x14ac:dyDescent="0.2">
      <c r="B59" s="92"/>
      <c r="G59" s="179"/>
    </row>
    <row r="60" spans="2:9" ht="18" customHeight="1" x14ac:dyDescent="0.2">
      <c r="B60" s="92"/>
      <c r="G60" s="179"/>
    </row>
    <row r="61" spans="2:9" ht="18" customHeight="1" x14ac:dyDescent="0.2">
      <c r="B61" s="92"/>
      <c r="G61" s="179"/>
    </row>
    <row r="62" spans="2:9" ht="18" customHeight="1" x14ac:dyDescent="0.2">
      <c r="B62" s="92"/>
      <c r="G62" s="179"/>
    </row>
    <row r="63" spans="2:9" ht="18" customHeight="1" x14ac:dyDescent="0.2">
      <c r="B63" s="92"/>
      <c r="G63" s="179"/>
    </row>
    <row r="64" spans="2:9" ht="18" customHeight="1" x14ac:dyDescent="0.2">
      <c r="B64" s="92"/>
      <c r="G64" s="179"/>
    </row>
    <row r="65" spans="2:7" ht="18" customHeight="1" x14ac:dyDescent="0.2">
      <c r="B65" s="92"/>
      <c r="E65" s="92"/>
      <c r="F65" s="92"/>
      <c r="G65" s="179"/>
    </row>
    <row r="66" spans="2:7" ht="18" customHeight="1" x14ac:dyDescent="0.2">
      <c r="B66" s="92"/>
      <c r="E66" s="92"/>
      <c r="F66" s="92"/>
      <c r="G66" s="179"/>
    </row>
    <row r="67" spans="2:7" ht="18" customHeight="1" x14ac:dyDescent="0.2">
      <c r="B67" s="92"/>
      <c r="E67" s="92"/>
      <c r="F67" s="92"/>
      <c r="G67" s="179"/>
    </row>
    <row r="68" spans="2:7" ht="18" customHeight="1" x14ac:dyDescent="0.2">
      <c r="B68" s="92"/>
      <c r="E68" s="92"/>
      <c r="F68" s="92"/>
      <c r="G68" s="179"/>
    </row>
    <row r="69" spans="2:7" ht="18" customHeight="1" x14ac:dyDescent="0.2">
      <c r="B69" s="92"/>
      <c r="E69" s="92"/>
      <c r="F69" s="92"/>
      <c r="G69" s="179"/>
    </row>
    <row r="70" spans="2:7" ht="18" customHeight="1" x14ac:dyDescent="0.2">
      <c r="B70" s="92"/>
      <c r="E70" s="92"/>
      <c r="F70" s="92"/>
      <c r="G70" s="179"/>
    </row>
    <row r="71" spans="2:7" ht="18" customHeight="1" x14ac:dyDescent="0.2">
      <c r="B71" s="92"/>
      <c r="E71" s="92"/>
      <c r="F71" s="92"/>
      <c r="G71" s="179"/>
    </row>
    <row r="72" spans="2:7" ht="18" customHeight="1" x14ac:dyDescent="0.2">
      <c r="B72" s="92"/>
      <c r="E72" s="92"/>
      <c r="F72" s="92"/>
      <c r="G72" s="179"/>
    </row>
    <row r="73" spans="2:7" ht="18" customHeight="1" x14ac:dyDescent="0.2">
      <c r="B73" s="92"/>
      <c r="E73" s="92"/>
      <c r="F73" s="92"/>
      <c r="G73" s="179"/>
    </row>
    <row r="74" spans="2:7" ht="18" customHeight="1" x14ac:dyDescent="0.2">
      <c r="B74" s="92"/>
      <c r="E74" s="92"/>
      <c r="F74" s="92"/>
      <c r="G74" s="179"/>
    </row>
    <row r="75" spans="2:7" ht="18" customHeight="1" x14ac:dyDescent="0.2">
      <c r="B75" s="92"/>
      <c r="E75" s="92"/>
      <c r="F75" s="92"/>
      <c r="G75" s="179"/>
    </row>
    <row r="76" spans="2:7" ht="18" customHeight="1" x14ac:dyDescent="0.2">
      <c r="B76" s="92"/>
      <c r="E76" s="92"/>
      <c r="F76" s="92"/>
      <c r="G76" s="179"/>
    </row>
    <row r="77" spans="2:7" ht="18" customHeight="1" x14ac:dyDescent="0.2">
      <c r="B77" s="92"/>
      <c r="E77" s="92"/>
      <c r="F77" s="92"/>
      <c r="G77" s="179"/>
    </row>
    <row r="78" spans="2:7" ht="18" customHeight="1" x14ac:dyDescent="0.2">
      <c r="B78" s="92"/>
      <c r="E78" s="92"/>
      <c r="F78" s="92"/>
      <c r="G78" s="179"/>
    </row>
    <row r="79" spans="2:7" ht="18" customHeight="1" x14ac:dyDescent="0.2">
      <c r="B79" s="92"/>
      <c r="E79" s="92"/>
      <c r="F79" s="92"/>
      <c r="G79" s="179"/>
    </row>
    <row r="80" spans="2:7" ht="18" customHeight="1" x14ac:dyDescent="0.2">
      <c r="B80" s="92"/>
      <c r="E80" s="92"/>
      <c r="F80" s="92"/>
      <c r="G80" s="179"/>
    </row>
    <row r="81" spans="2:7" ht="18" customHeight="1" x14ac:dyDescent="0.2">
      <c r="B81" s="92"/>
      <c r="E81" s="92"/>
      <c r="F81" s="92"/>
      <c r="G81" s="179"/>
    </row>
    <row r="82" spans="2:7" ht="18" customHeight="1" x14ac:dyDescent="0.2">
      <c r="B82" s="92"/>
      <c r="E82" s="92"/>
      <c r="F82" s="92"/>
      <c r="G82" s="179"/>
    </row>
    <row r="83" spans="2:7" ht="18" customHeight="1" x14ac:dyDescent="0.2">
      <c r="B83" s="92"/>
      <c r="E83" s="92"/>
      <c r="F83" s="92"/>
      <c r="G83" s="179"/>
    </row>
    <row r="84" spans="2:7" ht="18" customHeight="1" x14ac:dyDescent="0.2">
      <c r="B84" s="92"/>
      <c r="E84" s="92"/>
      <c r="F84" s="92"/>
      <c r="G84" s="179"/>
    </row>
    <row r="85" spans="2:7" ht="18" customHeight="1" x14ac:dyDescent="0.2">
      <c r="B85" s="92"/>
      <c r="E85" s="92"/>
      <c r="F85" s="92"/>
      <c r="G85" s="179"/>
    </row>
    <row r="86" spans="2:7" ht="18" customHeight="1" x14ac:dyDescent="0.2">
      <c r="B86" s="92"/>
      <c r="E86" s="92"/>
      <c r="F86" s="92"/>
      <c r="G86" s="179"/>
    </row>
    <row r="87" spans="2:7" ht="18" customHeight="1" x14ac:dyDescent="0.2">
      <c r="B87" s="92"/>
      <c r="E87" s="92"/>
      <c r="F87" s="92"/>
      <c r="G87" s="179"/>
    </row>
    <row r="88" spans="2:7" ht="18" customHeight="1" x14ac:dyDescent="0.2">
      <c r="B88" s="92"/>
      <c r="E88" s="92"/>
      <c r="F88" s="92"/>
      <c r="G88" s="179"/>
    </row>
    <row r="89" spans="2:7" ht="18" customHeight="1" x14ac:dyDescent="0.2">
      <c r="B89" s="92"/>
      <c r="E89" s="92"/>
      <c r="F89" s="92"/>
      <c r="G89" s="179"/>
    </row>
    <row r="90" spans="2:7" ht="18" customHeight="1" x14ac:dyDescent="0.2">
      <c r="B90" s="92"/>
      <c r="E90" s="92"/>
      <c r="F90" s="92"/>
      <c r="G90" s="179"/>
    </row>
    <row r="91" spans="2:7" ht="18" customHeight="1" x14ac:dyDescent="0.2">
      <c r="B91" s="92"/>
      <c r="E91" s="92"/>
      <c r="F91" s="92"/>
      <c r="G91" s="179"/>
    </row>
    <row r="92" spans="2:7" ht="18" customHeight="1" x14ac:dyDescent="0.2">
      <c r="B92" s="92"/>
      <c r="E92" s="92"/>
      <c r="F92" s="92"/>
      <c r="G92" s="179"/>
    </row>
    <row r="93" spans="2:7" ht="18" customHeight="1" x14ac:dyDescent="0.2">
      <c r="B93" s="92"/>
      <c r="E93" s="92"/>
      <c r="F93" s="92"/>
      <c r="G93" s="179"/>
    </row>
    <row r="94" spans="2:7" ht="18" customHeight="1" x14ac:dyDescent="0.2">
      <c r="B94" s="92"/>
      <c r="E94" s="92"/>
      <c r="F94" s="92"/>
      <c r="G94" s="179"/>
    </row>
    <row r="95" spans="2:7" ht="18" customHeight="1" x14ac:dyDescent="0.2">
      <c r="B95" s="92"/>
      <c r="E95" s="92"/>
      <c r="F95" s="92"/>
      <c r="G95" s="179"/>
    </row>
    <row r="96" spans="2:7" ht="18" customHeight="1" x14ac:dyDescent="0.2">
      <c r="B96" s="92"/>
      <c r="E96" s="92"/>
      <c r="F96" s="92"/>
      <c r="G96" s="179"/>
    </row>
    <row r="97" spans="2:7" ht="18" customHeight="1" x14ac:dyDescent="0.2">
      <c r="B97" s="92"/>
      <c r="E97" s="92"/>
      <c r="F97" s="92"/>
      <c r="G97" s="179"/>
    </row>
    <row r="98" spans="2:7" ht="18" customHeight="1" x14ac:dyDescent="0.2">
      <c r="B98" s="92"/>
      <c r="E98" s="92"/>
      <c r="F98" s="92"/>
      <c r="G98" s="179"/>
    </row>
    <row r="99" spans="2:7" ht="18" customHeight="1" x14ac:dyDescent="0.2">
      <c r="B99" s="92"/>
      <c r="E99" s="92"/>
      <c r="F99" s="92"/>
      <c r="G99" s="179"/>
    </row>
    <row r="100" spans="2:7" ht="18" customHeight="1" x14ac:dyDescent="0.2">
      <c r="B100" s="92"/>
      <c r="E100" s="92"/>
      <c r="F100" s="92"/>
      <c r="G100" s="179"/>
    </row>
    <row r="101" spans="2:7" ht="18" customHeight="1" x14ac:dyDescent="0.2">
      <c r="B101" s="92"/>
      <c r="E101" s="92"/>
      <c r="F101" s="92"/>
      <c r="G101" s="179"/>
    </row>
    <row r="102" spans="2:7" ht="18" customHeight="1" x14ac:dyDescent="0.2">
      <c r="B102" s="92"/>
      <c r="E102" s="92"/>
      <c r="F102" s="92"/>
      <c r="G102" s="179"/>
    </row>
    <row r="103" spans="2:7" ht="18" customHeight="1" x14ac:dyDescent="0.2">
      <c r="B103" s="92"/>
      <c r="E103" s="92"/>
      <c r="F103" s="92"/>
      <c r="G103" s="179"/>
    </row>
    <row r="104" spans="2:7" ht="18" customHeight="1" x14ac:dyDescent="0.2">
      <c r="B104" s="92"/>
      <c r="E104" s="92"/>
      <c r="F104" s="92"/>
      <c r="G104" s="179"/>
    </row>
    <row r="105" spans="2:7" ht="18" customHeight="1" x14ac:dyDescent="0.2">
      <c r="B105" s="92"/>
      <c r="E105" s="92"/>
      <c r="F105" s="92"/>
      <c r="G105" s="179"/>
    </row>
    <row r="106" spans="2:7" ht="18" customHeight="1" x14ac:dyDescent="0.2">
      <c r="B106" s="92"/>
      <c r="E106" s="92"/>
      <c r="F106" s="92"/>
      <c r="G106" s="179"/>
    </row>
    <row r="107" spans="2:7" ht="18" customHeight="1" x14ac:dyDescent="0.2">
      <c r="B107" s="92"/>
      <c r="E107" s="92"/>
      <c r="F107" s="92"/>
      <c r="G107" s="179"/>
    </row>
    <row r="108" spans="2:7" ht="18" customHeight="1" x14ac:dyDescent="0.2">
      <c r="B108" s="92"/>
      <c r="E108" s="92"/>
      <c r="F108" s="92"/>
      <c r="G108" s="179"/>
    </row>
    <row r="109" spans="2:7" ht="18" customHeight="1" x14ac:dyDescent="0.2">
      <c r="B109" s="92"/>
      <c r="E109" s="92"/>
      <c r="F109" s="92"/>
      <c r="G109" s="179"/>
    </row>
    <row r="110" spans="2:7" ht="18" customHeight="1" x14ac:dyDescent="0.2">
      <c r="B110" s="92"/>
      <c r="E110" s="92"/>
      <c r="F110" s="92"/>
      <c r="G110" s="179"/>
    </row>
    <row r="111" spans="2:7" ht="18" customHeight="1" x14ac:dyDescent="0.2">
      <c r="B111" s="92"/>
      <c r="E111" s="92"/>
      <c r="F111" s="92"/>
      <c r="G111" s="179"/>
    </row>
    <row r="112" spans="2:7" ht="18" customHeight="1" x14ac:dyDescent="0.2">
      <c r="B112" s="92"/>
      <c r="E112" s="92"/>
      <c r="F112" s="92"/>
      <c r="G112" s="179"/>
    </row>
    <row r="113" spans="2:7" ht="18" customHeight="1" x14ac:dyDescent="0.2">
      <c r="B113" s="92"/>
      <c r="E113" s="92"/>
      <c r="F113" s="92"/>
      <c r="G113" s="179"/>
    </row>
    <row r="114" spans="2:7" ht="18" customHeight="1" x14ac:dyDescent="0.2">
      <c r="B114" s="92"/>
      <c r="E114" s="92"/>
      <c r="F114" s="92"/>
      <c r="G114" s="179"/>
    </row>
    <row r="115" spans="2:7" ht="18" customHeight="1" x14ac:dyDescent="0.2">
      <c r="B115" s="92"/>
      <c r="E115" s="92"/>
      <c r="F115" s="92"/>
      <c r="G115" s="179"/>
    </row>
    <row r="116" spans="2:7" ht="18" customHeight="1" x14ac:dyDescent="0.2">
      <c r="B116" s="92"/>
      <c r="E116" s="92"/>
      <c r="F116" s="92"/>
      <c r="G116" s="179"/>
    </row>
    <row r="117" spans="2:7" ht="18" customHeight="1" x14ac:dyDescent="0.2">
      <c r="B117" s="92"/>
      <c r="E117" s="92"/>
      <c r="F117" s="92"/>
      <c r="G117" s="179"/>
    </row>
    <row r="118" spans="2:7" ht="18" customHeight="1" x14ac:dyDescent="0.2">
      <c r="B118" s="92"/>
      <c r="E118" s="92"/>
      <c r="F118" s="92"/>
      <c r="G118" s="179"/>
    </row>
    <row r="119" spans="2:7" ht="18" customHeight="1" x14ac:dyDescent="0.2">
      <c r="B119" s="92"/>
      <c r="E119" s="92"/>
      <c r="F119" s="92"/>
      <c r="G119" s="179"/>
    </row>
    <row r="120" spans="2:7" ht="18" customHeight="1" x14ac:dyDescent="0.2">
      <c r="B120" s="92"/>
      <c r="E120" s="92"/>
      <c r="F120" s="92"/>
      <c r="G120" s="179"/>
    </row>
    <row r="121" spans="2:7" ht="18" customHeight="1" x14ac:dyDescent="0.2">
      <c r="B121" s="92"/>
      <c r="E121" s="92"/>
      <c r="F121" s="92"/>
      <c r="G121" s="179"/>
    </row>
    <row r="122" spans="2:7" ht="18" customHeight="1" x14ac:dyDescent="0.2">
      <c r="B122" s="92"/>
      <c r="E122" s="92"/>
      <c r="F122" s="92"/>
      <c r="G122" s="179"/>
    </row>
    <row r="123" spans="2:7" ht="18" customHeight="1" x14ac:dyDescent="0.2">
      <c r="B123" s="92"/>
      <c r="E123" s="92"/>
      <c r="F123" s="92"/>
      <c r="G123" s="179"/>
    </row>
    <row r="124" spans="2:7" ht="18" customHeight="1" x14ac:dyDescent="0.2">
      <c r="B124" s="92"/>
      <c r="E124" s="92"/>
      <c r="F124" s="92"/>
      <c r="G124" s="179"/>
    </row>
    <row r="125" spans="2:7" ht="18" customHeight="1" x14ac:dyDescent="0.2">
      <c r="B125" s="92"/>
      <c r="E125" s="92"/>
      <c r="F125" s="92"/>
      <c r="G125" s="179"/>
    </row>
    <row r="126" spans="2:7" ht="18" customHeight="1" x14ac:dyDescent="0.2">
      <c r="B126" s="92"/>
      <c r="E126" s="92"/>
      <c r="F126" s="92"/>
      <c r="G126" s="179"/>
    </row>
    <row r="127" spans="2:7" ht="18" customHeight="1" x14ac:dyDescent="0.2">
      <c r="B127" s="92"/>
      <c r="E127" s="92"/>
      <c r="F127" s="92"/>
      <c r="G127" s="179"/>
    </row>
    <row r="128" spans="2:7" ht="18" customHeight="1" x14ac:dyDescent="0.2">
      <c r="B128" s="92"/>
      <c r="E128" s="92"/>
      <c r="F128" s="92"/>
      <c r="G128" s="179"/>
    </row>
    <row r="129" spans="2:7" ht="18" customHeight="1" x14ac:dyDescent="0.2">
      <c r="B129" s="92"/>
      <c r="E129" s="92"/>
      <c r="F129" s="92"/>
      <c r="G129" s="179"/>
    </row>
    <row r="130" spans="2:7" ht="18" customHeight="1" x14ac:dyDescent="0.2">
      <c r="B130" s="92"/>
      <c r="E130" s="92"/>
      <c r="F130" s="92"/>
      <c r="G130" s="179"/>
    </row>
    <row r="131" spans="2:7" ht="18" customHeight="1" x14ac:dyDescent="0.2">
      <c r="B131" s="92"/>
      <c r="E131" s="92"/>
      <c r="F131" s="92"/>
      <c r="G131" s="179"/>
    </row>
    <row r="132" spans="2:7" ht="18" customHeight="1" x14ac:dyDescent="0.2">
      <c r="B132" s="92"/>
      <c r="E132" s="92"/>
      <c r="F132" s="92"/>
      <c r="G132" s="179"/>
    </row>
    <row r="133" spans="2:7" ht="18" customHeight="1" x14ac:dyDescent="0.2">
      <c r="B133" s="92"/>
      <c r="E133" s="92"/>
      <c r="F133" s="92"/>
      <c r="G133" s="179"/>
    </row>
    <row r="134" spans="2:7" ht="18" customHeight="1" x14ac:dyDescent="0.2">
      <c r="B134" s="92"/>
      <c r="E134" s="92"/>
      <c r="F134" s="92"/>
      <c r="G134" s="179"/>
    </row>
    <row r="135" spans="2:7" ht="18" customHeight="1" x14ac:dyDescent="0.2">
      <c r="B135" s="92"/>
      <c r="E135" s="92"/>
      <c r="F135" s="92"/>
      <c r="G135" s="179"/>
    </row>
    <row r="136" spans="2:7" ht="18" customHeight="1" x14ac:dyDescent="0.2">
      <c r="B136" s="92"/>
      <c r="E136" s="92"/>
      <c r="F136" s="92"/>
      <c r="G136" s="179"/>
    </row>
    <row r="137" spans="2:7" ht="18" customHeight="1" x14ac:dyDescent="0.2">
      <c r="B137" s="92"/>
      <c r="E137" s="92"/>
      <c r="F137" s="92"/>
      <c r="G137" s="179"/>
    </row>
    <row r="138" spans="2:7" ht="18" customHeight="1" x14ac:dyDescent="0.2">
      <c r="B138" s="92"/>
      <c r="E138" s="92"/>
      <c r="F138" s="92"/>
      <c r="G138" s="179"/>
    </row>
    <row r="139" spans="2:7" ht="18" customHeight="1" x14ac:dyDescent="0.2">
      <c r="B139" s="92"/>
      <c r="E139" s="92"/>
      <c r="F139" s="92"/>
      <c r="G139" s="179"/>
    </row>
    <row r="140" spans="2:7" ht="18" customHeight="1" x14ac:dyDescent="0.2">
      <c r="B140" s="92"/>
      <c r="E140" s="92"/>
      <c r="F140" s="92"/>
      <c r="G140" s="179"/>
    </row>
    <row r="141" spans="2:7" ht="18" customHeight="1" x14ac:dyDescent="0.2">
      <c r="B141" s="92"/>
      <c r="E141" s="92"/>
      <c r="F141" s="92"/>
      <c r="G141" s="179"/>
    </row>
    <row r="142" spans="2:7" ht="18" customHeight="1" x14ac:dyDescent="0.2">
      <c r="B142" s="92"/>
      <c r="E142" s="92"/>
      <c r="F142" s="92"/>
      <c r="G142" s="179"/>
    </row>
    <row r="143" spans="2:7" ht="18" customHeight="1" x14ac:dyDescent="0.2">
      <c r="B143" s="92"/>
      <c r="E143" s="92"/>
      <c r="F143" s="92"/>
      <c r="G143" s="179"/>
    </row>
    <row r="144" spans="2:7" ht="18" customHeight="1" x14ac:dyDescent="0.2">
      <c r="B144" s="92"/>
      <c r="E144" s="92"/>
      <c r="F144" s="92"/>
      <c r="G144" s="179"/>
    </row>
    <row r="145" spans="2:7" ht="18" customHeight="1" x14ac:dyDescent="0.2">
      <c r="B145" s="92"/>
      <c r="E145" s="92"/>
      <c r="F145" s="92"/>
      <c r="G145" s="179"/>
    </row>
    <row r="146" spans="2:7" ht="18" customHeight="1" x14ac:dyDescent="0.2">
      <c r="B146" s="92"/>
      <c r="E146" s="92"/>
      <c r="F146" s="92"/>
      <c r="G146" s="179"/>
    </row>
    <row r="147" spans="2:7" ht="18" customHeight="1" x14ac:dyDescent="0.2">
      <c r="B147" s="92"/>
      <c r="E147" s="92"/>
      <c r="F147" s="92"/>
      <c r="G147" s="179"/>
    </row>
    <row r="148" spans="2:7" ht="18" customHeight="1" x14ac:dyDescent="0.2">
      <c r="B148" s="92"/>
      <c r="E148" s="92"/>
      <c r="F148" s="92"/>
      <c r="G148" s="179"/>
    </row>
    <row r="149" spans="2:7" ht="18" customHeight="1" x14ac:dyDescent="0.2">
      <c r="B149" s="92"/>
      <c r="E149" s="92"/>
      <c r="F149" s="92"/>
      <c r="G149" s="179"/>
    </row>
    <row r="150" spans="2:7" ht="18" customHeight="1" x14ac:dyDescent="0.2">
      <c r="B150" s="92"/>
      <c r="E150" s="92"/>
      <c r="F150" s="92"/>
      <c r="G150" s="179"/>
    </row>
    <row r="151" spans="2:7" ht="18" customHeight="1" x14ac:dyDescent="0.2">
      <c r="B151" s="92"/>
      <c r="E151" s="92"/>
      <c r="F151" s="92"/>
      <c r="G151" s="179"/>
    </row>
    <row r="152" spans="2:7" ht="18" customHeight="1" x14ac:dyDescent="0.2">
      <c r="B152" s="92"/>
      <c r="E152" s="92"/>
      <c r="F152" s="92"/>
      <c r="G152" s="179"/>
    </row>
    <row r="153" spans="2:7" ht="18" customHeight="1" x14ac:dyDescent="0.2">
      <c r="B153" s="92"/>
      <c r="E153" s="92"/>
      <c r="F153" s="92"/>
      <c r="G153" s="179"/>
    </row>
    <row r="154" spans="2:7" ht="18" customHeight="1" x14ac:dyDescent="0.2">
      <c r="B154" s="92"/>
      <c r="E154" s="92"/>
      <c r="F154" s="92"/>
      <c r="G154" s="179"/>
    </row>
    <row r="155" spans="2:7" ht="18" customHeight="1" x14ac:dyDescent="0.2">
      <c r="B155" s="92"/>
      <c r="E155" s="92"/>
      <c r="F155" s="92"/>
      <c r="G155" s="179"/>
    </row>
    <row r="156" spans="2:7" ht="18" customHeight="1" x14ac:dyDescent="0.2">
      <c r="B156" s="92"/>
      <c r="E156" s="92"/>
      <c r="F156" s="92"/>
      <c r="G156" s="179"/>
    </row>
    <row r="157" spans="2:7" ht="18" customHeight="1" x14ac:dyDescent="0.2">
      <c r="B157" s="92"/>
      <c r="E157" s="92"/>
      <c r="F157" s="92"/>
      <c r="G157" s="179"/>
    </row>
    <row r="158" spans="2:7" ht="18" customHeight="1" x14ac:dyDescent="0.2">
      <c r="B158" s="92"/>
      <c r="E158" s="92"/>
      <c r="F158" s="92"/>
      <c r="G158" s="179"/>
    </row>
    <row r="159" spans="2:7" ht="18" customHeight="1" x14ac:dyDescent="0.2">
      <c r="B159" s="92"/>
      <c r="E159" s="92"/>
      <c r="F159" s="92"/>
      <c r="G159" s="179"/>
    </row>
    <row r="160" spans="2:7" ht="18" customHeight="1" x14ac:dyDescent="0.2">
      <c r="B160" s="92"/>
      <c r="E160" s="92"/>
      <c r="F160" s="92"/>
      <c r="G160" s="179"/>
    </row>
    <row r="161" spans="2:7" ht="18" customHeight="1" x14ac:dyDescent="0.2">
      <c r="B161" s="92"/>
      <c r="E161" s="92"/>
      <c r="F161" s="92"/>
      <c r="G161" s="179"/>
    </row>
    <row r="162" spans="2:7" ht="18" customHeight="1" x14ac:dyDescent="0.2">
      <c r="B162" s="92"/>
      <c r="E162" s="92"/>
      <c r="F162" s="92"/>
      <c r="G162" s="179"/>
    </row>
    <row r="163" spans="2:7" ht="18" customHeight="1" x14ac:dyDescent="0.2">
      <c r="B163" s="92"/>
      <c r="E163" s="92"/>
      <c r="F163" s="92"/>
      <c r="G163" s="179"/>
    </row>
    <row r="164" spans="2:7" ht="18" customHeight="1" x14ac:dyDescent="0.2">
      <c r="B164" s="92"/>
      <c r="E164" s="92"/>
      <c r="F164" s="92"/>
      <c r="G164" s="179"/>
    </row>
    <row r="165" spans="2:7" ht="18" customHeight="1" x14ac:dyDescent="0.2">
      <c r="B165" s="92"/>
      <c r="E165" s="92"/>
      <c r="F165" s="92"/>
      <c r="G165" s="179"/>
    </row>
    <row r="166" spans="2:7" ht="18" customHeight="1" x14ac:dyDescent="0.2">
      <c r="B166" s="92"/>
      <c r="E166" s="92"/>
      <c r="F166" s="92"/>
      <c r="G166" s="179"/>
    </row>
    <row r="167" spans="2:7" ht="18" customHeight="1" x14ac:dyDescent="0.2">
      <c r="B167" s="92"/>
      <c r="E167" s="92"/>
      <c r="F167" s="92"/>
      <c r="G167" s="179"/>
    </row>
    <row r="168" spans="2:7" ht="18" customHeight="1" x14ac:dyDescent="0.2">
      <c r="B168" s="92"/>
      <c r="E168" s="92"/>
      <c r="F168" s="92"/>
      <c r="G168" s="179"/>
    </row>
    <row r="169" spans="2:7" ht="18" customHeight="1" x14ac:dyDescent="0.2">
      <c r="B169" s="92"/>
      <c r="E169" s="92"/>
      <c r="F169" s="92"/>
      <c r="G169" s="179"/>
    </row>
    <row r="170" spans="2:7" ht="18" customHeight="1" x14ac:dyDescent="0.2">
      <c r="B170" s="92"/>
      <c r="E170" s="92"/>
      <c r="F170" s="92"/>
      <c r="G170" s="179"/>
    </row>
    <row r="171" spans="2:7" ht="18" customHeight="1" x14ac:dyDescent="0.2">
      <c r="B171" s="92"/>
      <c r="E171" s="92"/>
      <c r="F171" s="92"/>
      <c r="G171" s="179"/>
    </row>
    <row r="172" spans="2:7" ht="18" customHeight="1" x14ac:dyDescent="0.2">
      <c r="B172" s="92"/>
      <c r="E172" s="92"/>
      <c r="F172" s="92"/>
      <c r="G172" s="179"/>
    </row>
    <row r="173" spans="2:7" ht="18" customHeight="1" x14ac:dyDescent="0.2">
      <c r="B173" s="92"/>
      <c r="E173" s="92"/>
      <c r="F173" s="92"/>
      <c r="G173" s="179"/>
    </row>
    <row r="174" spans="2:7" ht="18" customHeight="1" x14ac:dyDescent="0.2">
      <c r="B174" s="92"/>
      <c r="E174" s="92"/>
      <c r="F174" s="92"/>
      <c r="G174" s="179"/>
    </row>
    <row r="175" spans="2:7" ht="18" customHeight="1" x14ac:dyDescent="0.2">
      <c r="B175" s="92"/>
      <c r="E175" s="92"/>
      <c r="F175" s="92"/>
      <c r="G175" s="179"/>
    </row>
    <row r="176" spans="2:7" ht="18" customHeight="1" x14ac:dyDescent="0.2">
      <c r="B176" s="92"/>
      <c r="E176" s="92"/>
      <c r="F176" s="92"/>
      <c r="G176" s="179"/>
    </row>
    <row r="177" spans="2:7" ht="18" customHeight="1" x14ac:dyDescent="0.2">
      <c r="B177" s="92"/>
      <c r="E177" s="92"/>
      <c r="F177" s="92"/>
      <c r="G177" s="179"/>
    </row>
    <row r="178" spans="2:7" ht="18" customHeight="1" x14ac:dyDescent="0.2">
      <c r="B178" s="92"/>
      <c r="E178" s="92"/>
      <c r="F178" s="92"/>
      <c r="G178" s="179"/>
    </row>
    <row r="179" spans="2:7" ht="18" customHeight="1" x14ac:dyDescent="0.2">
      <c r="B179" s="92"/>
      <c r="E179" s="92"/>
      <c r="F179" s="92"/>
      <c r="G179" s="179"/>
    </row>
    <row r="180" spans="2:7" ht="18" customHeight="1" x14ac:dyDescent="0.2">
      <c r="B180" s="92"/>
      <c r="E180" s="92"/>
      <c r="F180" s="92"/>
      <c r="G180" s="179"/>
    </row>
    <row r="181" spans="2:7" ht="18" customHeight="1" x14ac:dyDescent="0.2">
      <c r="B181" s="92"/>
      <c r="E181" s="92"/>
      <c r="F181" s="92"/>
      <c r="G181" s="179"/>
    </row>
    <row r="182" spans="2:7" ht="18" customHeight="1" x14ac:dyDescent="0.2">
      <c r="B182" s="92"/>
      <c r="E182" s="92"/>
      <c r="F182" s="92"/>
      <c r="G182" s="179"/>
    </row>
    <row r="183" spans="2:7" ht="18" customHeight="1" x14ac:dyDescent="0.2">
      <c r="B183" s="92"/>
      <c r="E183" s="92"/>
      <c r="F183" s="92"/>
      <c r="G183" s="179"/>
    </row>
    <row r="184" spans="2:7" ht="18" customHeight="1" x14ac:dyDescent="0.2">
      <c r="B184" s="92"/>
      <c r="E184" s="92"/>
      <c r="F184" s="92"/>
      <c r="G184" s="179"/>
    </row>
    <row r="185" spans="2:7" ht="18" customHeight="1" x14ac:dyDescent="0.2">
      <c r="B185" s="92"/>
      <c r="E185" s="92"/>
      <c r="F185" s="92"/>
      <c r="G185" s="179"/>
    </row>
    <row r="186" spans="2:7" ht="18" customHeight="1" x14ac:dyDescent="0.2">
      <c r="B186" s="92"/>
      <c r="E186" s="92"/>
      <c r="F186" s="92"/>
      <c r="G186" s="179"/>
    </row>
    <row r="187" spans="2:7" ht="18" customHeight="1" x14ac:dyDescent="0.2">
      <c r="B187" s="92"/>
      <c r="E187" s="92"/>
      <c r="F187" s="92"/>
      <c r="G187" s="179"/>
    </row>
    <row r="188" spans="2:7" ht="18" customHeight="1" x14ac:dyDescent="0.2">
      <c r="B188" s="92"/>
      <c r="E188" s="92"/>
      <c r="F188" s="92"/>
      <c r="G188" s="179"/>
    </row>
    <row r="189" spans="2:7" ht="18" customHeight="1" x14ac:dyDescent="0.2">
      <c r="B189" s="92"/>
      <c r="E189" s="92"/>
      <c r="F189" s="92"/>
      <c r="G189" s="179"/>
    </row>
    <row r="190" spans="2:7" ht="18" customHeight="1" x14ac:dyDescent="0.2">
      <c r="B190" s="92"/>
      <c r="E190" s="92"/>
      <c r="F190" s="92"/>
      <c r="G190" s="179"/>
    </row>
    <row r="191" spans="2:7" ht="18" customHeight="1" x14ac:dyDescent="0.2">
      <c r="B191" s="92"/>
      <c r="E191" s="92"/>
      <c r="F191" s="92"/>
      <c r="G191" s="179"/>
    </row>
    <row r="192" spans="2:7" ht="18" customHeight="1" x14ac:dyDescent="0.2">
      <c r="B192" s="92"/>
      <c r="E192" s="92"/>
      <c r="F192" s="92"/>
      <c r="G192" s="179"/>
    </row>
    <row r="193" spans="2:7" ht="18" customHeight="1" x14ac:dyDescent="0.2">
      <c r="B193" s="92"/>
      <c r="E193" s="92"/>
      <c r="F193" s="92"/>
      <c r="G193" s="179"/>
    </row>
    <row r="194" spans="2:7" ht="18" customHeight="1" x14ac:dyDescent="0.2">
      <c r="B194" s="92"/>
      <c r="E194" s="92"/>
      <c r="F194" s="92"/>
      <c r="G194" s="179"/>
    </row>
    <row r="195" spans="2:7" ht="18" customHeight="1" x14ac:dyDescent="0.2">
      <c r="B195" s="92"/>
      <c r="E195" s="92"/>
      <c r="F195" s="92"/>
      <c r="G195" s="179"/>
    </row>
    <row r="196" spans="2:7" ht="18" customHeight="1" x14ac:dyDescent="0.2">
      <c r="B196" s="92"/>
      <c r="E196" s="92"/>
      <c r="F196" s="92"/>
      <c r="G196" s="179"/>
    </row>
    <row r="197" spans="2:7" ht="18" customHeight="1" x14ac:dyDescent="0.2">
      <c r="B197" s="92"/>
      <c r="E197" s="92"/>
      <c r="F197" s="92"/>
      <c r="G197" s="179"/>
    </row>
    <row r="198" spans="2:7" ht="18" customHeight="1" x14ac:dyDescent="0.2">
      <c r="B198" s="92"/>
      <c r="E198" s="92"/>
      <c r="F198" s="92"/>
      <c r="G198" s="179"/>
    </row>
    <row r="199" spans="2:7" ht="18" customHeight="1" x14ac:dyDescent="0.2">
      <c r="B199" s="92"/>
      <c r="E199" s="92"/>
      <c r="F199" s="92"/>
      <c r="G199" s="179"/>
    </row>
    <row r="200" spans="2:7" ht="18" customHeight="1" x14ac:dyDescent="0.2">
      <c r="B200" s="92"/>
      <c r="E200" s="92"/>
      <c r="F200" s="92"/>
      <c r="G200" s="179"/>
    </row>
    <row r="201" spans="2:7" ht="18" customHeight="1" x14ac:dyDescent="0.2">
      <c r="B201" s="92"/>
      <c r="E201" s="92"/>
      <c r="F201" s="92"/>
      <c r="G201" s="179"/>
    </row>
    <row r="202" spans="2:7" ht="18" customHeight="1" x14ac:dyDescent="0.2">
      <c r="B202" s="92"/>
      <c r="E202" s="92"/>
      <c r="F202" s="92"/>
      <c r="G202" s="179"/>
    </row>
    <row r="203" spans="2:7" ht="18" customHeight="1" x14ac:dyDescent="0.2">
      <c r="B203" s="92"/>
      <c r="E203" s="92"/>
      <c r="F203" s="92"/>
      <c r="G203" s="179"/>
    </row>
    <row r="204" spans="2:7" ht="18" customHeight="1" x14ac:dyDescent="0.2">
      <c r="B204" s="92"/>
      <c r="E204" s="92"/>
      <c r="F204" s="92"/>
      <c r="G204" s="179"/>
    </row>
    <row r="205" spans="2:7" ht="18" customHeight="1" x14ac:dyDescent="0.2">
      <c r="B205" s="92"/>
      <c r="E205" s="92"/>
      <c r="F205" s="92"/>
      <c r="G205" s="179"/>
    </row>
    <row r="206" spans="2:7" ht="18" customHeight="1" x14ac:dyDescent="0.2">
      <c r="B206" s="92"/>
      <c r="E206" s="92"/>
      <c r="F206" s="92"/>
      <c r="G206" s="179"/>
    </row>
    <row r="207" spans="2:7" ht="18" customHeight="1" x14ac:dyDescent="0.2">
      <c r="B207" s="92"/>
      <c r="E207" s="92"/>
      <c r="F207" s="92"/>
      <c r="G207" s="179"/>
    </row>
    <row r="208" spans="2:7" ht="18" customHeight="1" x14ac:dyDescent="0.2">
      <c r="B208" s="92"/>
      <c r="E208" s="92"/>
      <c r="F208" s="92"/>
      <c r="G208" s="179"/>
    </row>
    <row r="209" spans="2:7" ht="18" customHeight="1" x14ac:dyDescent="0.2">
      <c r="B209" s="92"/>
      <c r="E209" s="92"/>
      <c r="F209" s="92"/>
      <c r="G209" s="179"/>
    </row>
    <row r="210" spans="2:7" ht="18" customHeight="1" x14ac:dyDescent="0.2">
      <c r="B210" s="92"/>
      <c r="E210" s="92"/>
      <c r="F210" s="92"/>
      <c r="G210" s="179"/>
    </row>
    <row r="211" spans="2:7" ht="18" customHeight="1" x14ac:dyDescent="0.2">
      <c r="B211" s="92"/>
      <c r="E211" s="92"/>
      <c r="F211" s="92"/>
      <c r="G211" s="179"/>
    </row>
    <row r="212" spans="2:7" ht="18" customHeight="1" x14ac:dyDescent="0.2">
      <c r="B212" s="92"/>
      <c r="E212" s="92"/>
      <c r="F212" s="92"/>
      <c r="G212" s="179"/>
    </row>
    <row r="213" spans="2:7" ht="18" customHeight="1" x14ac:dyDescent="0.2">
      <c r="B213" s="92"/>
      <c r="E213" s="92"/>
      <c r="F213" s="92"/>
      <c r="G213" s="179"/>
    </row>
    <row r="214" spans="2:7" ht="18" customHeight="1" x14ac:dyDescent="0.2">
      <c r="B214" s="92"/>
      <c r="E214" s="92"/>
      <c r="F214" s="92"/>
      <c r="G214" s="179"/>
    </row>
    <row r="215" spans="2:7" ht="18" customHeight="1" x14ac:dyDescent="0.2">
      <c r="B215" s="92"/>
      <c r="E215" s="92"/>
      <c r="F215" s="92"/>
      <c r="G215" s="179"/>
    </row>
    <row r="216" spans="2:7" ht="18" customHeight="1" x14ac:dyDescent="0.2">
      <c r="B216" s="92"/>
      <c r="E216" s="92"/>
      <c r="F216" s="92"/>
      <c r="G216" s="179"/>
    </row>
    <row r="217" spans="2:7" ht="18" customHeight="1" x14ac:dyDescent="0.2">
      <c r="B217" s="92"/>
      <c r="E217" s="92"/>
      <c r="F217" s="92"/>
      <c r="G217" s="179"/>
    </row>
    <row r="218" spans="2:7" ht="18" customHeight="1" x14ac:dyDescent="0.2">
      <c r="B218" s="92"/>
      <c r="E218" s="92"/>
      <c r="F218" s="92"/>
      <c r="G218" s="179"/>
    </row>
    <row r="219" spans="2:7" ht="18" customHeight="1" x14ac:dyDescent="0.2">
      <c r="B219" s="92"/>
      <c r="E219" s="92"/>
      <c r="F219" s="92"/>
      <c r="G219" s="179"/>
    </row>
    <row r="220" spans="2:7" ht="18" customHeight="1" x14ac:dyDescent="0.2">
      <c r="B220" s="92"/>
      <c r="E220" s="92"/>
      <c r="F220" s="92"/>
      <c r="G220" s="179"/>
    </row>
    <row r="221" spans="2:7" ht="18" customHeight="1" x14ac:dyDescent="0.2">
      <c r="B221" s="92"/>
      <c r="E221" s="92"/>
      <c r="F221" s="92"/>
      <c r="G221" s="179"/>
    </row>
    <row r="222" spans="2:7" ht="18" customHeight="1" x14ac:dyDescent="0.2">
      <c r="B222" s="92"/>
      <c r="E222" s="92"/>
      <c r="F222" s="92"/>
      <c r="G222" s="179"/>
    </row>
    <row r="223" spans="2:7" ht="18" customHeight="1" x14ac:dyDescent="0.2">
      <c r="B223" s="92"/>
      <c r="E223" s="92"/>
      <c r="F223" s="92"/>
      <c r="G223" s="179"/>
    </row>
    <row r="224" spans="2:7" ht="18" customHeight="1" x14ac:dyDescent="0.2">
      <c r="B224" s="92"/>
      <c r="E224" s="92"/>
      <c r="F224" s="92"/>
      <c r="G224" s="179"/>
    </row>
    <row r="225" spans="2:7" ht="18" customHeight="1" x14ac:dyDescent="0.2">
      <c r="B225" s="92"/>
      <c r="E225" s="92"/>
      <c r="F225" s="92"/>
      <c r="G225" s="179"/>
    </row>
    <row r="226" spans="2:7" ht="18" customHeight="1" x14ac:dyDescent="0.2">
      <c r="B226" s="92"/>
      <c r="E226" s="92"/>
      <c r="F226" s="92"/>
      <c r="G226" s="179"/>
    </row>
    <row r="227" spans="2:7" ht="18" customHeight="1" x14ac:dyDescent="0.2">
      <c r="B227" s="92"/>
      <c r="E227" s="92"/>
      <c r="F227" s="92"/>
      <c r="G227" s="179"/>
    </row>
    <row r="228" spans="2:7" ht="18" customHeight="1" x14ac:dyDescent="0.2">
      <c r="B228" s="92"/>
      <c r="E228" s="92"/>
      <c r="F228" s="92"/>
      <c r="G228" s="179"/>
    </row>
    <row r="229" spans="2:7" ht="18" customHeight="1" x14ac:dyDescent="0.2">
      <c r="B229" s="92"/>
      <c r="E229" s="92"/>
      <c r="F229" s="92"/>
      <c r="G229" s="179"/>
    </row>
    <row r="230" spans="2:7" ht="18" customHeight="1" x14ac:dyDescent="0.2">
      <c r="B230" s="92"/>
      <c r="E230" s="92"/>
      <c r="F230" s="92"/>
      <c r="G230" s="179"/>
    </row>
    <row r="231" spans="2:7" ht="18" customHeight="1" x14ac:dyDescent="0.2">
      <c r="B231" s="92"/>
      <c r="E231" s="92"/>
      <c r="F231" s="92"/>
      <c r="G231" s="179"/>
    </row>
    <row r="232" spans="2:7" ht="18" customHeight="1" x14ac:dyDescent="0.2">
      <c r="B232" s="92"/>
      <c r="E232" s="92"/>
      <c r="F232" s="92"/>
      <c r="G232" s="179"/>
    </row>
    <row r="233" spans="2:7" ht="18" customHeight="1" x14ac:dyDescent="0.2">
      <c r="B233" s="92"/>
      <c r="E233" s="92"/>
      <c r="F233" s="92"/>
      <c r="G233" s="179"/>
    </row>
    <row r="234" spans="2:7" ht="18" customHeight="1" x14ac:dyDescent="0.2">
      <c r="B234" s="92"/>
      <c r="E234" s="92"/>
      <c r="F234" s="92"/>
      <c r="G234" s="179"/>
    </row>
    <row r="235" spans="2:7" ht="18" customHeight="1" x14ac:dyDescent="0.2">
      <c r="B235" s="92"/>
      <c r="E235" s="92"/>
      <c r="F235" s="92"/>
      <c r="G235" s="179"/>
    </row>
    <row r="236" spans="2:7" ht="18" customHeight="1" x14ac:dyDescent="0.2">
      <c r="B236" s="92"/>
      <c r="E236" s="92"/>
      <c r="F236" s="92"/>
      <c r="G236" s="179"/>
    </row>
    <row r="237" spans="2:7" ht="18" customHeight="1" x14ac:dyDescent="0.2">
      <c r="B237" s="92"/>
      <c r="E237" s="92"/>
      <c r="F237" s="92"/>
      <c r="G237" s="179"/>
    </row>
    <row r="238" spans="2:7" ht="18" customHeight="1" x14ac:dyDescent="0.2">
      <c r="B238" s="92"/>
      <c r="E238" s="92"/>
      <c r="F238" s="92"/>
      <c r="G238" s="179"/>
    </row>
    <row r="239" spans="2:7" ht="18" customHeight="1" x14ac:dyDescent="0.2">
      <c r="B239" s="92"/>
      <c r="E239" s="92"/>
      <c r="F239" s="92"/>
      <c r="G239" s="179"/>
    </row>
    <row r="240" spans="2:7" ht="18" customHeight="1" x14ac:dyDescent="0.2">
      <c r="B240" s="92"/>
      <c r="E240" s="92"/>
      <c r="F240" s="92"/>
      <c r="G240" s="179"/>
    </row>
    <row r="241" spans="2:7" ht="18" customHeight="1" x14ac:dyDescent="0.2">
      <c r="B241" s="92"/>
      <c r="E241" s="92"/>
      <c r="F241" s="92"/>
      <c r="G241" s="179"/>
    </row>
    <row r="242" spans="2:7" ht="18" customHeight="1" x14ac:dyDescent="0.2">
      <c r="B242" s="92"/>
      <c r="E242" s="92"/>
      <c r="F242" s="92"/>
      <c r="G242" s="179"/>
    </row>
    <row r="243" spans="2:7" ht="18" customHeight="1" x14ac:dyDescent="0.2">
      <c r="B243" s="92"/>
      <c r="E243" s="92"/>
      <c r="F243" s="92"/>
      <c r="G243" s="179"/>
    </row>
    <row r="244" spans="2:7" ht="18" customHeight="1" x14ac:dyDescent="0.2">
      <c r="B244" s="92"/>
      <c r="E244" s="92"/>
      <c r="F244" s="92"/>
      <c r="G244" s="179"/>
    </row>
    <row r="245" spans="2:7" ht="18" customHeight="1" x14ac:dyDescent="0.2">
      <c r="B245" s="92"/>
      <c r="E245" s="92"/>
      <c r="F245" s="92"/>
      <c r="G245" s="179"/>
    </row>
    <row r="246" spans="2:7" ht="18" customHeight="1" x14ac:dyDescent="0.2">
      <c r="B246" s="92"/>
      <c r="E246" s="92"/>
      <c r="F246" s="92"/>
      <c r="G246" s="179"/>
    </row>
    <row r="247" spans="2:7" ht="18" customHeight="1" x14ac:dyDescent="0.2">
      <c r="B247" s="92"/>
      <c r="E247" s="92"/>
      <c r="F247" s="92"/>
      <c r="G247" s="179"/>
    </row>
    <row r="248" spans="2:7" ht="18" customHeight="1" x14ac:dyDescent="0.2">
      <c r="B248" s="92"/>
      <c r="E248" s="92"/>
      <c r="F248" s="92"/>
      <c r="G248" s="179"/>
    </row>
    <row r="249" spans="2:7" ht="18" customHeight="1" x14ac:dyDescent="0.2">
      <c r="B249" s="92"/>
      <c r="E249" s="92"/>
      <c r="F249" s="92"/>
      <c r="G249" s="179"/>
    </row>
    <row r="250" spans="2:7" ht="18" customHeight="1" x14ac:dyDescent="0.2">
      <c r="B250" s="92"/>
      <c r="E250" s="92"/>
      <c r="F250" s="92"/>
      <c r="G250" s="179"/>
    </row>
    <row r="251" spans="2:7" ht="18" customHeight="1" x14ac:dyDescent="0.2">
      <c r="B251" s="92"/>
      <c r="E251" s="92"/>
      <c r="F251" s="92"/>
      <c r="G251" s="179"/>
    </row>
    <row r="252" spans="2:7" ht="18" customHeight="1" x14ac:dyDescent="0.2">
      <c r="B252" s="92"/>
      <c r="E252" s="92"/>
      <c r="F252" s="92"/>
      <c r="G252" s="179"/>
    </row>
    <row r="253" spans="2:7" ht="18" customHeight="1" x14ac:dyDescent="0.2">
      <c r="B253" s="92"/>
      <c r="E253" s="92"/>
      <c r="F253" s="92"/>
      <c r="G253" s="179"/>
    </row>
    <row r="254" spans="2:7" ht="18" customHeight="1" x14ac:dyDescent="0.2">
      <c r="B254" s="92"/>
      <c r="E254" s="92"/>
      <c r="F254" s="92"/>
      <c r="G254" s="179"/>
    </row>
    <row r="255" spans="2:7" ht="18" customHeight="1" x14ac:dyDescent="0.2">
      <c r="B255" s="92"/>
      <c r="E255" s="92"/>
      <c r="F255" s="92"/>
      <c r="G255" s="179"/>
    </row>
    <row r="256" spans="2:7" ht="18" customHeight="1" x14ac:dyDescent="0.2">
      <c r="B256" s="92"/>
      <c r="E256" s="92"/>
      <c r="F256" s="92"/>
      <c r="G256" s="179"/>
    </row>
    <row r="257" spans="2:7" ht="18" customHeight="1" x14ac:dyDescent="0.2">
      <c r="B257" s="92"/>
      <c r="E257" s="92"/>
      <c r="G257" s="179"/>
    </row>
    <row r="258" spans="2:7" ht="18" customHeight="1" x14ac:dyDescent="0.2">
      <c r="B258" s="92"/>
      <c r="E258" s="92"/>
      <c r="G258" s="179"/>
    </row>
    <row r="259" spans="2:7" ht="18" customHeight="1" x14ac:dyDescent="0.2">
      <c r="B259" s="92"/>
      <c r="E259" s="92"/>
      <c r="G259" s="179"/>
    </row>
    <row r="260" spans="2:7" ht="18" customHeight="1" x14ac:dyDescent="0.2">
      <c r="B260" s="92"/>
      <c r="E260" s="92"/>
      <c r="G260" s="179"/>
    </row>
    <row r="261" spans="2:7" ht="18" customHeight="1" x14ac:dyDescent="0.2">
      <c r="B261" s="92"/>
      <c r="E261" s="92"/>
      <c r="G261" s="179"/>
    </row>
    <row r="262" spans="2:7" ht="18" customHeight="1" x14ac:dyDescent="0.2">
      <c r="B262" s="92"/>
      <c r="E262" s="92"/>
      <c r="F262" s="179"/>
      <c r="G262" s="179"/>
    </row>
    <row r="263" spans="2:7" ht="18" customHeight="1" x14ac:dyDescent="0.2">
      <c r="B263" s="92"/>
      <c r="E263" s="92"/>
      <c r="F263" s="179"/>
      <c r="G263" s="179"/>
    </row>
    <row r="264" spans="2:7" ht="18" customHeight="1" x14ac:dyDescent="0.2">
      <c r="B264" s="92"/>
      <c r="E264" s="92"/>
      <c r="F264" s="179"/>
      <c r="G264" s="179"/>
    </row>
    <row r="265" spans="2:7" ht="18" customHeight="1" x14ac:dyDescent="0.2">
      <c r="B265" s="92"/>
      <c r="E265" s="92"/>
      <c r="F265" s="179"/>
      <c r="G265" s="179"/>
    </row>
    <row r="266" spans="2:7" ht="18" customHeight="1" x14ac:dyDescent="0.2">
      <c r="B266" s="92"/>
      <c r="E266" s="92"/>
      <c r="F266" s="179"/>
      <c r="G266" s="179"/>
    </row>
    <row r="267" spans="2:7" ht="18" customHeight="1" x14ac:dyDescent="0.2">
      <c r="B267" s="92"/>
      <c r="E267" s="92"/>
      <c r="F267" s="179"/>
      <c r="G267" s="179"/>
    </row>
    <row r="268" spans="2:7" ht="18" customHeight="1" x14ac:dyDescent="0.2">
      <c r="B268" s="92"/>
      <c r="E268" s="92"/>
      <c r="F268" s="179"/>
      <c r="G268" s="179"/>
    </row>
    <row r="269" spans="2:7" ht="18" customHeight="1" x14ac:dyDescent="0.2">
      <c r="B269" s="92"/>
      <c r="E269" s="92"/>
      <c r="F269" s="179"/>
      <c r="G269" s="179"/>
    </row>
    <row r="270" spans="2:7" ht="18" customHeight="1" x14ac:dyDescent="0.2">
      <c r="B270" s="92"/>
      <c r="E270" s="92"/>
      <c r="F270" s="179"/>
      <c r="G270" s="179"/>
    </row>
    <row r="271" spans="2:7" ht="18" customHeight="1" x14ac:dyDescent="0.2">
      <c r="B271" s="92"/>
      <c r="E271" s="92"/>
      <c r="F271" s="179"/>
      <c r="G271" s="179"/>
    </row>
    <row r="272" spans="2:7" ht="18" customHeight="1" x14ac:dyDescent="0.2">
      <c r="B272" s="92"/>
      <c r="E272" s="92"/>
      <c r="F272" s="179"/>
      <c r="G272" s="179"/>
    </row>
    <row r="273" spans="2:7" ht="18" customHeight="1" x14ac:dyDescent="0.2">
      <c r="B273" s="92"/>
      <c r="F273" s="179"/>
      <c r="G273" s="179"/>
    </row>
    <row r="274" spans="2:7" ht="18" customHeight="1" x14ac:dyDescent="0.2">
      <c r="B274" s="92"/>
      <c r="E274" s="178"/>
      <c r="F274" s="179"/>
      <c r="G274" s="179"/>
    </row>
    <row r="275" spans="2:7" ht="18" customHeight="1" x14ac:dyDescent="0.2">
      <c r="B275" s="92"/>
      <c r="F275" s="179"/>
      <c r="G275" s="179"/>
    </row>
    <row r="276" spans="2:7" ht="18" customHeight="1" x14ac:dyDescent="0.2">
      <c r="B276" s="92"/>
      <c r="F276" s="179"/>
      <c r="G276" s="179"/>
    </row>
    <row r="277" spans="2:7" ht="18" customHeight="1" x14ac:dyDescent="0.2">
      <c r="B277" s="92"/>
      <c r="F277" s="179"/>
      <c r="G277" s="179"/>
    </row>
    <row r="278" spans="2:7" ht="18" customHeight="1" x14ac:dyDescent="0.2">
      <c r="B278" s="92"/>
      <c r="F278" s="179"/>
      <c r="G278" s="179"/>
    </row>
    <row r="279" spans="2:7" ht="18" customHeight="1" x14ac:dyDescent="0.2">
      <c r="B279" s="92"/>
      <c r="F279" s="179"/>
      <c r="G279" s="179"/>
    </row>
    <row r="280" spans="2:7" ht="18" customHeight="1" x14ac:dyDescent="0.2">
      <c r="B280" s="92"/>
      <c r="F280" s="179"/>
      <c r="G280" s="179"/>
    </row>
    <row r="281" spans="2:7" ht="18" customHeight="1" x14ac:dyDescent="0.2">
      <c r="B281" s="92"/>
      <c r="F281" s="179"/>
      <c r="G281" s="179"/>
    </row>
    <row r="282" spans="2:7" ht="18" customHeight="1" x14ac:dyDescent="0.2">
      <c r="B282" s="92"/>
      <c r="F282" s="179"/>
      <c r="G282" s="179"/>
    </row>
    <row r="283" spans="2:7" ht="18" customHeight="1" x14ac:dyDescent="0.2">
      <c r="B283" s="92"/>
      <c r="F283" s="179"/>
      <c r="G283" s="179"/>
    </row>
    <row r="284" spans="2:7" ht="18" customHeight="1" x14ac:dyDescent="0.2">
      <c r="B284" s="92"/>
      <c r="F284" s="179"/>
      <c r="G284" s="179"/>
    </row>
    <row r="285" spans="2:7" ht="18" customHeight="1" x14ac:dyDescent="0.2">
      <c r="B285" s="92"/>
      <c r="F285" s="179"/>
      <c r="G285" s="179"/>
    </row>
    <row r="286" spans="2:7" ht="18" customHeight="1" x14ac:dyDescent="0.2">
      <c r="B286" s="92"/>
      <c r="F286" s="179"/>
      <c r="G286" s="179"/>
    </row>
    <row r="287" spans="2:7" ht="18" customHeight="1" x14ac:dyDescent="0.2">
      <c r="B287" s="92"/>
      <c r="F287" s="179"/>
      <c r="G287" s="179"/>
    </row>
    <row r="288" spans="2:7" ht="18" customHeight="1" x14ac:dyDescent="0.2">
      <c r="B288" s="92"/>
      <c r="F288" s="179"/>
      <c r="G288" s="179"/>
    </row>
    <row r="289" spans="2:7" ht="18" customHeight="1" x14ac:dyDescent="0.2">
      <c r="B289" s="92"/>
      <c r="E289" s="92"/>
      <c r="F289" s="179"/>
      <c r="G289" s="179"/>
    </row>
    <row r="290" spans="2:7" ht="18" customHeight="1" x14ac:dyDescent="0.2">
      <c r="B290" s="92"/>
      <c r="E290" s="92"/>
      <c r="F290" s="179"/>
      <c r="G290" s="179"/>
    </row>
    <row r="291" spans="2:7" ht="18" customHeight="1" x14ac:dyDescent="0.2">
      <c r="B291" s="92"/>
      <c r="E291" s="92"/>
      <c r="F291" s="179"/>
      <c r="G291" s="179"/>
    </row>
    <row r="292" spans="2:7" ht="18" customHeight="1" x14ac:dyDescent="0.2">
      <c r="B292" s="92"/>
      <c r="E292" s="92"/>
      <c r="F292" s="179"/>
      <c r="G292" s="179"/>
    </row>
    <row r="293" spans="2:7" ht="18" customHeight="1" x14ac:dyDescent="0.2">
      <c r="B293" s="92"/>
      <c r="E293" s="92"/>
      <c r="F293" s="179"/>
      <c r="G293" s="179"/>
    </row>
    <row r="294" spans="2:7" ht="18" customHeight="1" x14ac:dyDescent="0.2">
      <c r="B294" s="92"/>
      <c r="E294" s="92"/>
      <c r="F294" s="179"/>
      <c r="G294" s="179"/>
    </row>
    <row r="295" spans="2:7" ht="18" customHeight="1" x14ac:dyDescent="0.2">
      <c r="B295" s="92"/>
      <c r="E295" s="92"/>
      <c r="F295" s="179"/>
      <c r="G295" s="179"/>
    </row>
    <row r="296" spans="2:7" ht="18" customHeight="1" x14ac:dyDescent="0.2">
      <c r="B296" s="92"/>
      <c r="E296" s="92"/>
      <c r="F296" s="179"/>
      <c r="G296" s="179"/>
    </row>
    <row r="297" spans="2:7" ht="18" customHeight="1" x14ac:dyDescent="0.2">
      <c r="B297" s="92"/>
      <c r="E297" s="92"/>
      <c r="F297" s="179"/>
      <c r="G297" s="179"/>
    </row>
    <row r="298" spans="2:7" ht="18" customHeight="1" x14ac:dyDescent="0.2">
      <c r="B298" s="92"/>
      <c r="E298" s="92"/>
      <c r="F298" s="179"/>
      <c r="G298" s="179"/>
    </row>
    <row r="299" spans="2:7" ht="18" customHeight="1" x14ac:dyDescent="0.2">
      <c r="B299" s="92"/>
      <c r="E299" s="92"/>
      <c r="F299" s="179"/>
      <c r="G299" s="179"/>
    </row>
    <row r="300" spans="2:7" ht="18" customHeight="1" x14ac:dyDescent="0.2">
      <c r="B300" s="92"/>
      <c r="E300" s="92"/>
      <c r="F300" s="179"/>
      <c r="G300" s="179"/>
    </row>
    <row r="301" spans="2:7" ht="18" customHeight="1" x14ac:dyDescent="0.2">
      <c r="B301" s="92"/>
      <c r="E301" s="92"/>
      <c r="F301" s="179"/>
      <c r="G301" s="179"/>
    </row>
    <row r="302" spans="2:7" ht="18" customHeight="1" x14ac:dyDescent="0.2">
      <c r="B302" s="92"/>
      <c r="E302" s="92"/>
      <c r="F302" s="179"/>
      <c r="G302" s="179"/>
    </row>
    <row r="303" spans="2:7" ht="18" customHeight="1" x14ac:dyDescent="0.2">
      <c r="B303" s="92"/>
      <c r="E303" s="92"/>
      <c r="G303" s="179"/>
    </row>
    <row r="304" spans="2:7" ht="18" customHeight="1" x14ac:dyDescent="0.2">
      <c r="B304" s="92"/>
      <c r="E304" s="92"/>
      <c r="G304" s="179"/>
    </row>
    <row r="305" spans="2:7" ht="18" customHeight="1" x14ac:dyDescent="0.2">
      <c r="B305" s="92"/>
      <c r="E305" s="92"/>
      <c r="F305" s="92"/>
      <c r="G305" s="179"/>
    </row>
    <row r="306" spans="2:7" ht="18" customHeight="1" x14ac:dyDescent="0.2">
      <c r="B306" s="92"/>
      <c r="E306" s="92"/>
      <c r="F306" s="92"/>
      <c r="G306" s="179"/>
    </row>
    <row r="307" spans="2:7" ht="18" customHeight="1" x14ac:dyDescent="0.2">
      <c r="B307" s="92"/>
      <c r="E307" s="92"/>
      <c r="F307" s="92"/>
      <c r="G307" s="179"/>
    </row>
    <row r="308" spans="2:7" ht="18" customHeight="1" x14ac:dyDescent="0.2">
      <c r="B308" s="92"/>
      <c r="E308" s="92"/>
      <c r="F308" s="92"/>
      <c r="G308" s="179"/>
    </row>
    <row r="309" spans="2:7" ht="18" customHeight="1" x14ac:dyDescent="0.2">
      <c r="B309" s="92"/>
      <c r="E309" s="92"/>
      <c r="F309" s="92"/>
      <c r="G309" s="179"/>
    </row>
    <row r="310" spans="2:7" ht="18" customHeight="1" x14ac:dyDescent="0.2">
      <c r="B310" s="92"/>
      <c r="E310" s="92"/>
      <c r="F310" s="92"/>
      <c r="G310" s="179"/>
    </row>
    <row r="311" spans="2:7" ht="18" customHeight="1" x14ac:dyDescent="0.2">
      <c r="B311" s="92"/>
      <c r="E311" s="92"/>
      <c r="F311" s="92"/>
      <c r="G311" s="179"/>
    </row>
    <row r="312" spans="2:7" ht="18" customHeight="1" x14ac:dyDescent="0.2">
      <c r="B312" s="92"/>
      <c r="E312" s="92"/>
      <c r="F312" s="92"/>
      <c r="G312" s="179"/>
    </row>
    <row r="313" spans="2:7" ht="18" customHeight="1" x14ac:dyDescent="0.2">
      <c r="B313" s="92"/>
      <c r="E313" s="92"/>
      <c r="F313" s="92"/>
      <c r="G313" s="179"/>
    </row>
    <row r="314" spans="2:7" ht="18" customHeight="1" x14ac:dyDescent="0.2">
      <c r="B314" s="92"/>
      <c r="E314" s="92"/>
      <c r="F314" s="92"/>
      <c r="G314" s="179"/>
    </row>
    <row r="315" spans="2:7" ht="18" customHeight="1" x14ac:dyDescent="0.2">
      <c r="B315" s="92"/>
      <c r="E315" s="92"/>
      <c r="F315" s="92"/>
      <c r="G315" s="179"/>
    </row>
    <row r="316" spans="2:7" ht="18" customHeight="1" x14ac:dyDescent="0.2">
      <c r="B316" s="92"/>
      <c r="E316" s="92"/>
      <c r="F316" s="92"/>
      <c r="G316" s="179"/>
    </row>
    <row r="317" spans="2:7" ht="18" customHeight="1" x14ac:dyDescent="0.2">
      <c r="B317" s="92"/>
      <c r="E317" s="92"/>
      <c r="F317" s="92"/>
      <c r="G317" s="179"/>
    </row>
    <row r="318" spans="2:7" ht="18" customHeight="1" x14ac:dyDescent="0.2">
      <c r="B318" s="92"/>
      <c r="E318" s="92"/>
      <c r="F318" s="92"/>
      <c r="G318" s="179"/>
    </row>
    <row r="319" spans="2:7" ht="18" customHeight="1" x14ac:dyDescent="0.2">
      <c r="B319" s="92"/>
      <c r="E319" s="92"/>
      <c r="F319" s="92"/>
      <c r="G319" s="179"/>
    </row>
    <row r="320" spans="2:7" ht="18" customHeight="1" x14ac:dyDescent="0.2">
      <c r="B320" s="92"/>
      <c r="E320" s="92"/>
      <c r="F320" s="92"/>
      <c r="G320" s="179"/>
    </row>
    <row r="321" spans="2:7" ht="18" customHeight="1" x14ac:dyDescent="0.2">
      <c r="B321" s="92"/>
      <c r="E321" s="92"/>
      <c r="F321" s="92"/>
      <c r="G321" s="179"/>
    </row>
    <row r="322" spans="2:7" ht="18" customHeight="1" x14ac:dyDescent="0.2">
      <c r="B322" s="92"/>
      <c r="E322" s="92"/>
      <c r="F322" s="92"/>
      <c r="G322" s="179"/>
    </row>
    <row r="323" spans="2:7" ht="18" customHeight="1" x14ac:dyDescent="0.2">
      <c r="B323" s="92"/>
      <c r="E323" s="92"/>
      <c r="F323" s="92"/>
      <c r="G323" s="179"/>
    </row>
    <row r="324" spans="2:7" ht="18" customHeight="1" x14ac:dyDescent="0.2">
      <c r="B324" s="92"/>
      <c r="E324" s="92"/>
      <c r="F324" s="92"/>
      <c r="G324" s="179"/>
    </row>
    <row r="325" spans="2:7" ht="18" customHeight="1" x14ac:dyDescent="0.2">
      <c r="B325" s="92"/>
      <c r="E325" s="92"/>
      <c r="F325" s="92"/>
      <c r="G325" s="179"/>
    </row>
    <row r="326" spans="2:7" ht="18" customHeight="1" x14ac:dyDescent="0.2">
      <c r="B326" s="92"/>
      <c r="E326" s="92"/>
      <c r="F326" s="92"/>
      <c r="G326" s="179"/>
    </row>
    <row r="327" spans="2:7" ht="18" customHeight="1" x14ac:dyDescent="0.2">
      <c r="B327" s="92"/>
      <c r="E327" s="92"/>
      <c r="F327" s="92"/>
      <c r="G327" s="179"/>
    </row>
    <row r="328" spans="2:7" ht="18" customHeight="1" x14ac:dyDescent="0.2">
      <c r="B328" s="92"/>
      <c r="E328" s="92"/>
      <c r="F328" s="92"/>
      <c r="G328" s="179"/>
    </row>
    <row r="329" spans="2:7" ht="18" customHeight="1" x14ac:dyDescent="0.2">
      <c r="B329" s="92"/>
      <c r="E329" s="92"/>
      <c r="F329" s="92"/>
      <c r="G329" s="179"/>
    </row>
    <row r="330" spans="2:7" ht="18" customHeight="1" x14ac:dyDescent="0.2">
      <c r="B330" s="92"/>
      <c r="E330" s="92"/>
      <c r="F330" s="92"/>
      <c r="G330" s="179"/>
    </row>
    <row r="331" spans="2:7" ht="18" customHeight="1" x14ac:dyDescent="0.2">
      <c r="B331" s="92"/>
      <c r="E331" s="92"/>
      <c r="F331" s="92"/>
      <c r="G331" s="179"/>
    </row>
    <row r="332" spans="2:7" ht="18" customHeight="1" x14ac:dyDescent="0.2">
      <c r="B332" s="92"/>
      <c r="E332" s="92"/>
      <c r="F332" s="92"/>
      <c r="G332" s="179"/>
    </row>
    <row r="333" spans="2:7" ht="18" customHeight="1" x14ac:dyDescent="0.2">
      <c r="B333" s="92"/>
      <c r="E333" s="92"/>
      <c r="F333" s="92"/>
      <c r="G333" s="179"/>
    </row>
    <row r="334" spans="2:7" ht="18" customHeight="1" x14ac:dyDescent="0.2">
      <c r="B334" s="92"/>
      <c r="E334" s="92"/>
      <c r="F334" s="92"/>
      <c r="G334" s="179"/>
    </row>
    <row r="335" spans="2:7" ht="18" customHeight="1" x14ac:dyDescent="0.2">
      <c r="B335" s="92"/>
      <c r="E335" s="92"/>
      <c r="F335" s="92"/>
      <c r="G335" s="179"/>
    </row>
    <row r="336" spans="2:7" ht="18" customHeight="1" x14ac:dyDescent="0.2">
      <c r="B336" s="92"/>
      <c r="E336" s="92"/>
      <c r="F336" s="92"/>
      <c r="G336" s="179"/>
    </row>
    <row r="337" spans="2:7" ht="18" customHeight="1" x14ac:dyDescent="0.2">
      <c r="B337" s="92"/>
      <c r="E337" s="92"/>
      <c r="F337" s="92"/>
      <c r="G337" s="179"/>
    </row>
    <row r="338" spans="2:7" ht="18" customHeight="1" x14ac:dyDescent="0.2">
      <c r="B338" s="92"/>
      <c r="E338" s="92"/>
      <c r="F338" s="92"/>
      <c r="G338" s="179"/>
    </row>
    <row r="339" spans="2:7" ht="18" customHeight="1" x14ac:dyDescent="0.2">
      <c r="B339" s="92"/>
      <c r="E339" s="92"/>
      <c r="F339" s="92"/>
      <c r="G339" s="179"/>
    </row>
    <row r="340" spans="2:7" ht="18" customHeight="1" x14ac:dyDescent="0.2">
      <c r="B340" s="92"/>
      <c r="E340" s="92"/>
      <c r="F340" s="92"/>
      <c r="G340" s="179"/>
    </row>
    <row r="341" spans="2:7" ht="18" customHeight="1" x14ac:dyDescent="0.2">
      <c r="B341" s="92"/>
      <c r="E341" s="92"/>
      <c r="F341" s="92"/>
      <c r="G341" s="179"/>
    </row>
    <row r="342" spans="2:7" ht="18" customHeight="1" x14ac:dyDescent="0.2">
      <c r="B342" s="92"/>
      <c r="E342" s="92"/>
      <c r="F342" s="92"/>
      <c r="G342" s="179"/>
    </row>
    <row r="343" spans="2:7" ht="18" customHeight="1" x14ac:dyDescent="0.2">
      <c r="B343" s="92"/>
      <c r="E343" s="92"/>
      <c r="F343" s="92"/>
      <c r="G343" s="179"/>
    </row>
    <row r="344" spans="2:7" ht="18" customHeight="1" x14ac:dyDescent="0.2">
      <c r="B344" s="92"/>
      <c r="E344" s="92"/>
      <c r="F344" s="92"/>
      <c r="G344" s="179"/>
    </row>
    <row r="345" spans="2:7" ht="18" customHeight="1" x14ac:dyDescent="0.2">
      <c r="B345" s="92"/>
      <c r="E345" s="92"/>
      <c r="F345" s="92"/>
      <c r="G345" s="179"/>
    </row>
    <row r="346" spans="2:7" ht="18" customHeight="1" x14ac:dyDescent="0.2">
      <c r="B346" s="92"/>
      <c r="E346" s="92"/>
      <c r="F346" s="92"/>
      <c r="G346" s="179"/>
    </row>
    <row r="347" spans="2:7" ht="18" customHeight="1" x14ac:dyDescent="0.2">
      <c r="B347" s="92"/>
      <c r="E347" s="92"/>
      <c r="F347" s="92"/>
      <c r="G347" s="179"/>
    </row>
    <row r="348" spans="2:7" ht="18" customHeight="1" x14ac:dyDescent="0.2">
      <c r="B348" s="92"/>
      <c r="E348" s="92"/>
      <c r="F348" s="92"/>
      <c r="G348" s="179"/>
    </row>
    <row r="349" spans="2:7" ht="18" customHeight="1" x14ac:dyDescent="0.2">
      <c r="B349" s="92"/>
      <c r="E349" s="92"/>
      <c r="F349" s="92"/>
      <c r="G349" s="179"/>
    </row>
    <row r="350" spans="2:7" ht="18" customHeight="1" x14ac:dyDescent="0.2">
      <c r="B350" s="92"/>
      <c r="E350" s="92"/>
      <c r="F350" s="92"/>
      <c r="G350" s="179"/>
    </row>
    <row r="351" spans="2:7" ht="18" customHeight="1" x14ac:dyDescent="0.2">
      <c r="B351" s="92"/>
      <c r="E351" s="92"/>
      <c r="F351" s="92"/>
      <c r="G351" s="179"/>
    </row>
    <row r="352" spans="2:7" ht="18" customHeight="1" x14ac:dyDescent="0.2">
      <c r="B352" s="92"/>
      <c r="E352" s="92"/>
      <c r="F352" s="92"/>
      <c r="G352" s="179"/>
    </row>
    <row r="353" spans="2:7" ht="18" customHeight="1" x14ac:dyDescent="0.2">
      <c r="B353" s="92"/>
      <c r="E353" s="92"/>
      <c r="F353" s="92"/>
      <c r="G353" s="179"/>
    </row>
    <row r="354" spans="2:7" ht="18" customHeight="1" x14ac:dyDescent="0.2">
      <c r="B354" s="92"/>
      <c r="E354" s="92"/>
      <c r="F354" s="92"/>
      <c r="G354" s="179"/>
    </row>
    <row r="355" spans="2:7" ht="18" customHeight="1" x14ac:dyDescent="0.2">
      <c r="B355" s="92"/>
      <c r="E355" s="92"/>
      <c r="F355" s="92"/>
      <c r="G355" s="179"/>
    </row>
    <row r="356" spans="2:7" ht="18" customHeight="1" x14ac:dyDescent="0.2">
      <c r="B356" s="92"/>
      <c r="E356" s="92"/>
      <c r="F356" s="92"/>
      <c r="G356" s="179"/>
    </row>
    <row r="357" spans="2:7" ht="18" customHeight="1" x14ac:dyDescent="0.2">
      <c r="B357" s="92"/>
      <c r="E357" s="92"/>
      <c r="F357" s="92"/>
      <c r="G357" s="179"/>
    </row>
    <row r="358" spans="2:7" ht="18" customHeight="1" x14ac:dyDescent="0.2">
      <c r="B358" s="92"/>
      <c r="E358" s="92"/>
      <c r="F358" s="92"/>
      <c r="G358" s="179"/>
    </row>
    <row r="359" spans="2:7" ht="18" customHeight="1" x14ac:dyDescent="0.2">
      <c r="B359" s="92"/>
      <c r="E359" s="92"/>
      <c r="F359" s="92"/>
      <c r="G359" s="179"/>
    </row>
    <row r="360" spans="2:7" ht="18" customHeight="1" x14ac:dyDescent="0.2">
      <c r="B360" s="92"/>
      <c r="E360" s="92"/>
      <c r="F360" s="92"/>
      <c r="G360" s="179"/>
    </row>
    <row r="361" spans="2:7" ht="18" customHeight="1" x14ac:dyDescent="0.2">
      <c r="B361" s="92"/>
      <c r="E361" s="92"/>
      <c r="F361" s="92"/>
      <c r="G361" s="179"/>
    </row>
    <row r="362" spans="2:7" ht="18" customHeight="1" x14ac:dyDescent="0.2">
      <c r="B362" s="92"/>
      <c r="E362" s="92"/>
      <c r="F362" s="92"/>
      <c r="G362" s="179"/>
    </row>
    <row r="363" spans="2:7" ht="18" customHeight="1" x14ac:dyDescent="0.2">
      <c r="B363" s="92"/>
      <c r="E363" s="92"/>
      <c r="F363" s="92"/>
      <c r="G363" s="179"/>
    </row>
    <row r="364" spans="2:7" ht="18" customHeight="1" x14ac:dyDescent="0.2">
      <c r="B364" s="92"/>
      <c r="E364" s="92"/>
      <c r="F364" s="92"/>
      <c r="G364" s="179"/>
    </row>
    <row r="365" spans="2:7" ht="18" customHeight="1" x14ac:dyDescent="0.2">
      <c r="B365" s="92"/>
      <c r="E365" s="92"/>
      <c r="F365" s="92"/>
      <c r="G365" s="179"/>
    </row>
    <row r="366" spans="2:7" ht="18" customHeight="1" x14ac:dyDescent="0.2">
      <c r="B366" s="92"/>
      <c r="E366" s="92"/>
      <c r="F366" s="92"/>
      <c r="G366" s="179"/>
    </row>
    <row r="367" spans="2:7" ht="18" customHeight="1" x14ac:dyDescent="0.2">
      <c r="B367" s="92"/>
      <c r="E367" s="92"/>
      <c r="F367" s="92"/>
      <c r="G367" s="179"/>
    </row>
    <row r="368" spans="2:7" ht="18" customHeight="1" x14ac:dyDescent="0.2">
      <c r="B368" s="92"/>
      <c r="E368" s="92"/>
      <c r="F368" s="92"/>
      <c r="G368" s="179"/>
    </row>
    <row r="369" spans="2:7" ht="18" customHeight="1" x14ac:dyDescent="0.2">
      <c r="B369" s="92"/>
      <c r="E369" s="92"/>
      <c r="F369" s="92"/>
      <c r="G369" s="179"/>
    </row>
    <row r="370" spans="2:7" ht="18" customHeight="1" x14ac:dyDescent="0.2">
      <c r="B370" s="92"/>
      <c r="E370" s="92"/>
      <c r="F370" s="92"/>
      <c r="G370" s="179"/>
    </row>
    <row r="371" spans="2:7" ht="18" customHeight="1" x14ac:dyDescent="0.2">
      <c r="B371" s="92"/>
      <c r="E371" s="92"/>
      <c r="F371" s="92"/>
      <c r="G371" s="179"/>
    </row>
    <row r="372" spans="2:7" ht="18" customHeight="1" x14ac:dyDescent="0.2">
      <c r="B372" s="92"/>
      <c r="E372" s="92"/>
      <c r="F372" s="92"/>
      <c r="G372" s="179"/>
    </row>
    <row r="373" spans="2:7" ht="18" customHeight="1" x14ac:dyDescent="0.2">
      <c r="B373" s="92"/>
      <c r="E373" s="92"/>
      <c r="F373" s="92"/>
      <c r="G373" s="179"/>
    </row>
    <row r="374" spans="2:7" ht="18" customHeight="1" x14ac:dyDescent="0.2">
      <c r="B374" s="92"/>
      <c r="E374" s="92"/>
      <c r="F374" s="92"/>
      <c r="G374" s="179"/>
    </row>
    <row r="375" spans="2:7" ht="18" customHeight="1" x14ac:dyDescent="0.2">
      <c r="B375" s="92"/>
      <c r="E375" s="92"/>
      <c r="F375" s="92"/>
      <c r="G375" s="179"/>
    </row>
    <row r="376" spans="2:7" ht="18" customHeight="1" x14ac:dyDescent="0.2">
      <c r="B376" s="92"/>
      <c r="E376" s="92"/>
      <c r="F376" s="92"/>
      <c r="G376" s="179"/>
    </row>
    <row r="377" spans="2:7" ht="18" customHeight="1" x14ac:dyDescent="0.2">
      <c r="B377" s="92"/>
      <c r="E377" s="92"/>
      <c r="F377" s="92"/>
      <c r="G377" s="179"/>
    </row>
    <row r="378" spans="2:7" ht="18" customHeight="1" x14ac:dyDescent="0.2">
      <c r="B378" s="92"/>
      <c r="E378" s="92"/>
      <c r="F378" s="92"/>
      <c r="G378" s="179"/>
    </row>
    <row r="379" spans="2:7" ht="18" customHeight="1" x14ac:dyDescent="0.2">
      <c r="B379" s="92"/>
      <c r="E379" s="92"/>
      <c r="F379" s="92"/>
      <c r="G379" s="179"/>
    </row>
    <row r="380" spans="2:7" ht="18" customHeight="1" x14ac:dyDescent="0.2">
      <c r="B380" s="92"/>
      <c r="E380" s="92"/>
      <c r="F380" s="92"/>
      <c r="G380" s="179"/>
    </row>
    <row r="381" spans="2:7" ht="18" customHeight="1" x14ac:dyDescent="0.2">
      <c r="B381" s="92"/>
      <c r="E381" s="92"/>
      <c r="F381" s="92"/>
      <c r="G381" s="179"/>
    </row>
    <row r="382" spans="2:7" ht="18" customHeight="1" x14ac:dyDescent="0.2">
      <c r="B382" s="92"/>
      <c r="E382" s="92"/>
      <c r="F382" s="92"/>
      <c r="G382" s="179"/>
    </row>
    <row r="383" spans="2:7" ht="18" customHeight="1" x14ac:dyDescent="0.2">
      <c r="B383" s="92"/>
      <c r="E383" s="92"/>
      <c r="F383" s="92"/>
      <c r="G383" s="179"/>
    </row>
    <row r="384" spans="2:7" ht="18" customHeight="1" x14ac:dyDescent="0.2">
      <c r="B384" s="92"/>
      <c r="E384" s="92"/>
      <c r="F384" s="92"/>
      <c r="G384" s="179"/>
    </row>
    <row r="385" spans="2:7" ht="18" customHeight="1" x14ac:dyDescent="0.2">
      <c r="B385" s="92"/>
      <c r="E385" s="92"/>
      <c r="F385" s="92"/>
      <c r="G385" s="179"/>
    </row>
    <row r="386" spans="2:7" ht="18" customHeight="1" x14ac:dyDescent="0.2">
      <c r="B386" s="92"/>
      <c r="E386" s="92"/>
      <c r="F386" s="92"/>
      <c r="G386" s="179"/>
    </row>
    <row r="387" spans="2:7" ht="18" customHeight="1" x14ac:dyDescent="0.2">
      <c r="B387" s="92"/>
      <c r="E387" s="92"/>
      <c r="F387" s="92"/>
      <c r="G387" s="179"/>
    </row>
    <row r="388" spans="2:7" ht="18" customHeight="1" x14ac:dyDescent="0.2">
      <c r="B388" s="92"/>
      <c r="E388" s="92"/>
      <c r="F388" s="92"/>
      <c r="G388" s="179"/>
    </row>
    <row r="389" spans="2:7" ht="18" customHeight="1" x14ac:dyDescent="0.2">
      <c r="B389" s="92"/>
      <c r="E389" s="92"/>
      <c r="F389" s="92"/>
      <c r="G389" s="179"/>
    </row>
    <row r="390" spans="2:7" ht="18" customHeight="1" x14ac:dyDescent="0.2">
      <c r="B390" s="92"/>
      <c r="E390" s="92"/>
      <c r="F390" s="92"/>
      <c r="G390" s="179"/>
    </row>
    <row r="391" spans="2:7" ht="18" customHeight="1" x14ac:dyDescent="0.2">
      <c r="B391" s="92"/>
      <c r="E391" s="92"/>
      <c r="F391" s="92"/>
      <c r="G391" s="179"/>
    </row>
    <row r="392" spans="2:7" ht="18" customHeight="1" x14ac:dyDescent="0.2">
      <c r="B392" s="92"/>
      <c r="E392" s="92"/>
      <c r="F392" s="92"/>
      <c r="G392" s="179"/>
    </row>
    <row r="393" spans="2:7" ht="18" customHeight="1" x14ac:dyDescent="0.2">
      <c r="B393" s="92"/>
      <c r="E393" s="92"/>
      <c r="F393" s="92"/>
      <c r="G393" s="179"/>
    </row>
    <row r="394" spans="2:7" ht="18" customHeight="1" x14ac:dyDescent="0.2">
      <c r="B394" s="92"/>
      <c r="E394" s="92"/>
      <c r="F394" s="92"/>
      <c r="G394" s="179"/>
    </row>
    <row r="395" spans="2:7" ht="18" customHeight="1" x14ac:dyDescent="0.2">
      <c r="B395" s="92"/>
      <c r="E395" s="92"/>
      <c r="F395" s="92"/>
      <c r="G395" s="179"/>
    </row>
    <row r="396" spans="2:7" ht="18" customHeight="1" x14ac:dyDescent="0.2">
      <c r="B396" s="92"/>
      <c r="E396" s="92"/>
      <c r="F396" s="92"/>
      <c r="G396" s="179"/>
    </row>
    <row r="397" spans="2:7" ht="18" customHeight="1" x14ac:dyDescent="0.2">
      <c r="B397" s="92"/>
      <c r="E397" s="92"/>
      <c r="F397" s="92"/>
      <c r="G397" s="179"/>
    </row>
    <row r="398" spans="2:7" ht="18" customHeight="1" x14ac:dyDescent="0.2">
      <c r="B398" s="92"/>
      <c r="E398" s="92"/>
      <c r="F398" s="92"/>
      <c r="G398" s="179"/>
    </row>
    <row r="399" spans="2:7" ht="18" customHeight="1" x14ac:dyDescent="0.2">
      <c r="B399" s="92"/>
      <c r="E399" s="92"/>
      <c r="F399" s="92"/>
      <c r="G399" s="179"/>
    </row>
    <row r="400" spans="2:7" ht="18" customHeight="1" x14ac:dyDescent="0.2">
      <c r="B400" s="92"/>
      <c r="E400" s="92"/>
      <c r="F400" s="92"/>
      <c r="G400" s="179"/>
    </row>
    <row r="401" spans="2:7" ht="18" customHeight="1" x14ac:dyDescent="0.2">
      <c r="B401" s="92"/>
      <c r="E401" s="92"/>
      <c r="F401" s="92"/>
      <c r="G401" s="179"/>
    </row>
    <row r="402" spans="2:7" ht="18" customHeight="1" x14ac:dyDescent="0.2">
      <c r="B402" s="92"/>
      <c r="E402" s="92"/>
      <c r="F402" s="92"/>
      <c r="G402" s="179"/>
    </row>
    <row r="403" spans="2:7" ht="18" customHeight="1" x14ac:dyDescent="0.2">
      <c r="B403" s="92"/>
      <c r="E403" s="92"/>
      <c r="F403" s="92"/>
      <c r="G403" s="179"/>
    </row>
    <row r="404" spans="2:7" ht="18" customHeight="1" x14ac:dyDescent="0.2">
      <c r="B404" s="92"/>
      <c r="E404" s="92"/>
      <c r="F404" s="92"/>
      <c r="G404" s="179"/>
    </row>
    <row r="405" spans="2:7" ht="18" customHeight="1" x14ac:dyDescent="0.2">
      <c r="B405" s="92"/>
      <c r="E405" s="92"/>
      <c r="F405" s="92"/>
      <c r="G405" s="179"/>
    </row>
    <row r="406" spans="2:7" ht="18" customHeight="1" x14ac:dyDescent="0.2">
      <c r="B406" s="92"/>
      <c r="E406" s="92"/>
      <c r="F406" s="92"/>
      <c r="G406" s="179"/>
    </row>
    <row r="407" spans="2:7" ht="18" customHeight="1" x14ac:dyDescent="0.2">
      <c r="B407" s="92"/>
      <c r="E407" s="92"/>
      <c r="F407" s="92"/>
      <c r="G407" s="179"/>
    </row>
    <row r="408" spans="2:7" ht="18" customHeight="1" x14ac:dyDescent="0.2">
      <c r="B408" s="92"/>
      <c r="E408" s="92"/>
      <c r="F408" s="92"/>
      <c r="G408" s="179"/>
    </row>
    <row r="409" spans="2:7" ht="18" customHeight="1" x14ac:dyDescent="0.2">
      <c r="B409" s="92"/>
      <c r="E409" s="92"/>
      <c r="F409" s="92"/>
      <c r="G409" s="179"/>
    </row>
    <row r="410" spans="2:7" ht="18" customHeight="1" x14ac:dyDescent="0.2">
      <c r="B410" s="92"/>
      <c r="E410" s="92"/>
      <c r="F410" s="92"/>
      <c r="G410" s="179"/>
    </row>
    <row r="411" spans="2:7" ht="18" customHeight="1" x14ac:dyDescent="0.2">
      <c r="B411" s="92"/>
      <c r="E411" s="92"/>
      <c r="F411" s="92"/>
      <c r="G411" s="179"/>
    </row>
    <row r="412" spans="2:7" ht="18" customHeight="1" x14ac:dyDescent="0.2">
      <c r="B412" s="92"/>
      <c r="E412" s="92"/>
      <c r="F412" s="92"/>
      <c r="G412" s="179"/>
    </row>
    <row r="413" spans="2:7" ht="18" customHeight="1" x14ac:dyDescent="0.2">
      <c r="B413" s="92"/>
      <c r="E413" s="92"/>
      <c r="F413" s="92"/>
      <c r="G413" s="179"/>
    </row>
    <row r="414" spans="2:7" ht="18" customHeight="1" x14ac:dyDescent="0.2">
      <c r="B414" s="92"/>
      <c r="E414" s="92"/>
      <c r="F414" s="92"/>
      <c r="G414" s="179"/>
    </row>
    <row r="415" spans="2:7" ht="18" customHeight="1" x14ac:dyDescent="0.2">
      <c r="B415" s="92"/>
      <c r="E415" s="92"/>
      <c r="F415" s="92"/>
      <c r="G415" s="179"/>
    </row>
    <row r="416" spans="2:7" ht="18" customHeight="1" x14ac:dyDescent="0.2">
      <c r="B416" s="92"/>
      <c r="E416" s="92"/>
      <c r="F416" s="92"/>
      <c r="G416" s="179"/>
    </row>
    <row r="417" spans="2:7" ht="18" customHeight="1" x14ac:dyDescent="0.2">
      <c r="B417" s="92"/>
      <c r="E417" s="92"/>
      <c r="F417" s="92"/>
      <c r="G417" s="179"/>
    </row>
    <row r="418" spans="2:7" ht="18" customHeight="1" x14ac:dyDescent="0.2">
      <c r="B418" s="92"/>
      <c r="E418" s="92"/>
      <c r="F418" s="92"/>
      <c r="G418" s="179"/>
    </row>
    <row r="419" spans="2:7" ht="18" customHeight="1" x14ac:dyDescent="0.2">
      <c r="B419" s="92"/>
      <c r="E419" s="92"/>
      <c r="F419" s="92"/>
      <c r="G419" s="179"/>
    </row>
    <row r="420" spans="2:7" ht="18" customHeight="1" x14ac:dyDescent="0.2">
      <c r="B420" s="92"/>
      <c r="E420" s="92"/>
      <c r="F420" s="92"/>
      <c r="G420" s="179"/>
    </row>
    <row r="421" spans="2:7" ht="18" customHeight="1" x14ac:dyDescent="0.2">
      <c r="B421" s="92"/>
      <c r="E421" s="92"/>
      <c r="F421" s="92"/>
      <c r="G421" s="179"/>
    </row>
    <row r="422" spans="2:7" ht="18" customHeight="1" x14ac:dyDescent="0.2">
      <c r="B422" s="92"/>
      <c r="E422" s="92"/>
      <c r="F422" s="92"/>
      <c r="G422" s="179"/>
    </row>
    <row r="423" spans="2:7" ht="18" customHeight="1" x14ac:dyDescent="0.2">
      <c r="B423" s="92"/>
      <c r="E423" s="92"/>
      <c r="F423" s="92"/>
      <c r="G423" s="179"/>
    </row>
    <row r="424" spans="2:7" ht="18" customHeight="1" x14ac:dyDescent="0.2">
      <c r="B424" s="92"/>
      <c r="E424" s="92"/>
      <c r="F424" s="92"/>
      <c r="G424" s="179"/>
    </row>
    <row r="425" spans="2:7" ht="18" customHeight="1" x14ac:dyDescent="0.2">
      <c r="B425" s="92"/>
      <c r="E425" s="92"/>
      <c r="F425" s="92"/>
      <c r="G425" s="179"/>
    </row>
    <row r="426" spans="2:7" ht="18" customHeight="1" x14ac:dyDescent="0.2">
      <c r="B426" s="92"/>
      <c r="E426" s="92"/>
      <c r="F426" s="92"/>
      <c r="G426" s="179"/>
    </row>
    <row r="427" spans="2:7" ht="18" customHeight="1" x14ac:dyDescent="0.2">
      <c r="B427" s="92"/>
      <c r="E427" s="92"/>
      <c r="F427" s="92"/>
      <c r="G427" s="179"/>
    </row>
    <row r="428" spans="2:7" ht="18" customHeight="1" x14ac:dyDescent="0.2">
      <c r="B428" s="92"/>
      <c r="E428" s="92"/>
      <c r="F428" s="92"/>
      <c r="G428" s="179"/>
    </row>
    <row r="429" spans="2:7" ht="18" customHeight="1" x14ac:dyDescent="0.2">
      <c r="B429" s="92"/>
      <c r="E429" s="92"/>
      <c r="F429" s="92"/>
      <c r="G429" s="179"/>
    </row>
    <row r="430" spans="2:7" ht="18" customHeight="1" x14ac:dyDescent="0.2">
      <c r="B430" s="92"/>
      <c r="E430" s="92"/>
      <c r="F430" s="92"/>
      <c r="G430" s="179"/>
    </row>
    <row r="431" spans="2:7" ht="18" customHeight="1" x14ac:dyDescent="0.2">
      <c r="B431" s="92"/>
      <c r="E431" s="92"/>
      <c r="F431" s="92"/>
      <c r="G431" s="179"/>
    </row>
    <row r="432" spans="2:7" ht="18" customHeight="1" x14ac:dyDescent="0.2">
      <c r="B432" s="92"/>
      <c r="E432" s="92"/>
      <c r="F432" s="92"/>
      <c r="G432" s="179"/>
    </row>
    <row r="433" spans="2:7" ht="18" customHeight="1" x14ac:dyDescent="0.2">
      <c r="B433" s="92"/>
      <c r="E433" s="92"/>
      <c r="F433" s="92"/>
      <c r="G433" s="179"/>
    </row>
    <row r="434" spans="2:7" ht="18" customHeight="1" x14ac:dyDescent="0.2">
      <c r="B434" s="92"/>
      <c r="E434" s="92"/>
      <c r="F434" s="92"/>
      <c r="G434" s="179"/>
    </row>
    <row r="435" spans="2:7" ht="18" customHeight="1" x14ac:dyDescent="0.2">
      <c r="B435" s="92"/>
      <c r="E435" s="92"/>
      <c r="F435" s="92"/>
      <c r="G435" s="179"/>
    </row>
    <row r="436" spans="2:7" ht="18" customHeight="1" x14ac:dyDescent="0.2">
      <c r="B436" s="92"/>
      <c r="E436" s="92"/>
      <c r="F436" s="92"/>
      <c r="G436" s="179"/>
    </row>
    <row r="437" spans="2:7" ht="18" customHeight="1" x14ac:dyDescent="0.2">
      <c r="B437" s="92"/>
      <c r="E437" s="92"/>
      <c r="F437" s="92"/>
      <c r="G437" s="179"/>
    </row>
    <row r="438" spans="2:7" ht="18" customHeight="1" x14ac:dyDescent="0.2">
      <c r="B438" s="92"/>
      <c r="E438" s="92"/>
      <c r="F438" s="92"/>
      <c r="G438" s="179"/>
    </row>
    <row r="439" spans="2:7" ht="18" customHeight="1" x14ac:dyDescent="0.2">
      <c r="B439" s="92"/>
      <c r="E439" s="92"/>
      <c r="F439" s="92"/>
      <c r="G439" s="179"/>
    </row>
    <row r="440" spans="2:7" ht="18" customHeight="1" x14ac:dyDescent="0.2">
      <c r="B440" s="92"/>
      <c r="E440" s="92"/>
      <c r="F440" s="92"/>
      <c r="G440" s="179"/>
    </row>
    <row r="441" spans="2:7" ht="18" customHeight="1" x14ac:dyDescent="0.2">
      <c r="B441" s="92"/>
      <c r="E441" s="92"/>
      <c r="F441" s="92"/>
      <c r="G441" s="179"/>
    </row>
    <row r="442" spans="2:7" ht="18" customHeight="1" x14ac:dyDescent="0.2">
      <c r="B442" s="92"/>
      <c r="E442" s="92"/>
      <c r="F442" s="92"/>
      <c r="G442" s="179"/>
    </row>
    <row r="443" spans="2:7" ht="18" customHeight="1" x14ac:dyDescent="0.2">
      <c r="B443" s="92"/>
      <c r="E443" s="92"/>
      <c r="F443" s="92"/>
      <c r="G443" s="179"/>
    </row>
    <row r="444" spans="2:7" ht="18" customHeight="1" x14ac:dyDescent="0.2">
      <c r="B444" s="92"/>
      <c r="E444" s="92"/>
      <c r="F444" s="92"/>
      <c r="G444" s="179"/>
    </row>
    <row r="445" spans="2:7" ht="18" customHeight="1" x14ac:dyDescent="0.2">
      <c r="B445" s="92"/>
      <c r="E445" s="92"/>
      <c r="F445" s="92"/>
      <c r="G445" s="179"/>
    </row>
    <row r="446" spans="2:7" ht="18" customHeight="1" x14ac:dyDescent="0.2">
      <c r="B446" s="92"/>
      <c r="E446" s="92"/>
      <c r="F446" s="92"/>
      <c r="G446" s="179"/>
    </row>
    <row r="447" spans="2:7" ht="18" customHeight="1" x14ac:dyDescent="0.2">
      <c r="B447" s="92"/>
      <c r="E447" s="92"/>
      <c r="F447" s="92"/>
      <c r="G447" s="179"/>
    </row>
    <row r="448" spans="2:7" ht="18" customHeight="1" x14ac:dyDescent="0.2">
      <c r="B448" s="92"/>
      <c r="E448" s="92"/>
      <c r="F448" s="92"/>
      <c r="G448" s="179"/>
    </row>
    <row r="449" spans="2:7" ht="18" customHeight="1" x14ac:dyDescent="0.2">
      <c r="B449" s="92"/>
      <c r="E449" s="92"/>
      <c r="F449" s="92"/>
      <c r="G449" s="179"/>
    </row>
    <row r="450" spans="2:7" ht="18" customHeight="1" x14ac:dyDescent="0.2">
      <c r="B450" s="92"/>
      <c r="E450" s="92"/>
      <c r="F450" s="92"/>
      <c r="G450" s="179"/>
    </row>
    <row r="451" spans="2:7" ht="18" customHeight="1" x14ac:dyDescent="0.2">
      <c r="B451" s="92"/>
      <c r="E451" s="92"/>
      <c r="F451" s="92"/>
      <c r="G451" s="179"/>
    </row>
    <row r="452" spans="2:7" ht="18" customHeight="1" x14ac:dyDescent="0.2">
      <c r="B452" s="92"/>
      <c r="E452" s="92"/>
      <c r="F452" s="92"/>
      <c r="G452" s="179"/>
    </row>
    <row r="453" spans="2:7" ht="18" customHeight="1" x14ac:dyDescent="0.2">
      <c r="B453" s="92"/>
      <c r="E453" s="92"/>
      <c r="F453" s="92"/>
      <c r="G453" s="179"/>
    </row>
    <row r="454" spans="2:7" ht="18" customHeight="1" x14ac:dyDescent="0.2">
      <c r="B454" s="92"/>
      <c r="E454" s="92"/>
      <c r="F454" s="92"/>
      <c r="G454" s="179"/>
    </row>
    <row r="455" spans="2:7" ht="18" customHeight="1" x14ac:dyDescent="0.2">
      <c r="B455" s="92"/>
      <c r="E455" s="92"/>
      <c r="F455" s="92"/>
      <c r="G455" s="179"/>
    </row>
    <row r="456" spans="2:7" ht="18" customHeight="1" x14ac:dyDescent="0.2">
      <c r="B456" s="92"/>
      <c r="E456" s="92"/>
      <c r="F456" s="92"/>
      <c r="G456" s="179"/>
    </row>
    <row r="457" spans="2:7" ht="18" customHeight="1" x14ac:dyDescent="0.2">
      <c r="B457" s="92"/>
      <c r="E457" s="92"/>
      <c r="F457" s="92"/>
      <c r="G457" s="179"/>
    </row>
    <row r="458" spans="2:7" ht="18" customHeight="1" x14ac:dyDescent="0.2">
      <c r="B458" s="92"/>
      <c r="E458" s="92"/>
      <c r="F458" s="92"/>
      <c r="G458" s="179"/>
    </row>
    <row r="459" spans="2:7" ht="18" customHeight="1" x14ac:dyDescent="0.2">
      <c r="B459" s="92"/>
      <c r="E459" s="92"/>
      <c r="F459" s="92"/>
      <c r="G459" s="179"/>
    </row>
    <row r="460" spans="2:7" ht="18" customHeight="1" x14ac:dyDescent="0.2">
      <c r="B460" s="92"/>
      <c r="E460" s="92"/>
      <c r="F460" s="92"/>
      <c r="G460" s="179"/>
    </row>
    <row r="461" spans="2:7" ht="18" customHeight="1" x14ac:dyDescent="0.2">
      <c r="B461" s="92"/>
      <c r="E461" s="92"/>
      <c r="F461" s="92"/>
      <c r="G461" s="179"/>
    </row>
    <row r="462" spans="2:7" ht="18" customHeight="1" x14ac:dyDescent="0.2">
      <c r="B462" s="92"/>
      <c r="E462" s="92"/>
      <c r="F462" s="92"/>
      <c r="G462" s="179"/>
    </row>
    <row r="463" spans="2:7" ht="18" customHeight="1" x14ac:dyDescent="0.2">
      <c r="B463" s="92"/>
      <c r="E463" s="92"/>
      <c r="F463" s="92"/>
      <c r="G463" s="179"/>
    </row>
    <row r="464" spans="2:7" ht="18" customHeight="1" x14ac:dyDescent="0.2">
      <c r="B464" s="92"/>
      <c r="E464" s="92"/>
      <c r="F464" s="92"/>
      <c r="G464" s="179"/>
    </row>
    <row r="465" spans="2:7" ht="18" customHeight="1" x14ac:dyDescent="0.2">
      <c r="B465" s="92"/>
      <c r="E465" s="92"/>
      <c r="F465" s="92"/>
      <c r="G465" s="179"/>
    </row>
    <row r="466" spans="2:7" ht="18" customHeight="1" x14ac:dyDescent="0.2">
      <c r="B466" s="92"/>
      <c r="E466" s="92"/>
      <c r="F466" s="92"/>
      <c r="G466" s="179"/>
    </row>
    <row r="467" spans="2:7" ht="18" customHeight="1" x14ac:dyDescent="0.2">
      <c r="B467" s="92"/>
      <c r="E467" s="92"/>
      <c r="F467" s="92"/>
      <c r="G467" s="179"/>
    </row>
    <row r="468" spans="2:7" ht="18" customHeight="1" x14ac:dyDescent="0.2">
      <c r="B468" s="92"/>
      <c r="E468" s="92"/>
      <c r="F468" s="92"/>
      <c r="G468" s="179"/>
    </row>
    <row r="469" spans="2:7" ht="18" customHeight="1" x14ac:dyDescent="0.2">
      <c r="B469" s="92"/>
      <c r="E469" s="92"/>
      <c r="F469" s="92"/>
      <c r="G469" s="179"/>
    </row>
    <row r="470" spans="2:7" ht="18" customHeight="1" x14ac:dyDescent="0.2">
      <c r="B470" s="92"/>
      <c r="E470" s="92"/>
      <c r="F470" s="92"/>
      <c r="G470" s="179"/>
    </row>
    <row r="471" spans="2:7" ht="18" customHeight="1" x14ac:dyDescent="0.2">
      <c r="B471" s="92"/>
      <c r="E471" s="92"/>
      <c r="F471" s="92"/>
      <c r="G471" s="179"/>
    </row>
    <row r="472" spans="2:7" ht="18" customHeight="1" x14ac:dyDescent="0.2">
      <c r="B472" s="92"/>
      <c r="E472" s="92"/>
      <c r="F472" s="92"/>
      <c r="G472" s="179"/>
    </row>
    <row r="473" spans="2:7" ht="18" customHeight="1" x14ac:dyDescent="0.2">
      <c r="B473" s="92"/>
      <c r="E473" s="92"/>
      <c r="F473" s="92"/>
      <c r="G473" s="179"/>
    </row>
    <row r="474" spans="2:7" ht="18" customHeight="1" x14ac:dyDescent="0.2">
      <c r="B474" s="92"/>
      <c r="E474" s="92"/>
      <c r="F474" s="92"/>
      <c r="G474" s="179"/>
    </row>
    <row r="475" spans="2:7" ht="18" customHeight="1" x14ac:dyDescent="0.2">
      <c r="B475" s="92"/>
      <c r="E475" s="92"/>
      <c r="F475" s="92"/>
      <c r="G475" s="179"/>
    </row>
    <row r="476" spans="2:7" ht="18" customHeight="1" x14ac:dyDescent="0.2">
      <c r="B476" s="92"/>
      <c r="E476" s="92"/>
      <c r="F476" s="92"/>
      <c r="G476" s="179"/>
    </row>
    <row r="477" spans="2:7" ht="18" customHeight="1" x14ac:dyDescent="0.2">
      <c r="B477" s="92"/>
      <c r="E477" s="92"/>
      <c r="F477" s="92"/>
      <c r="G477" s="179"/>
    </row>
    <row r="478" spans="2:7" ht="18" customHeight="1" x14ac:dyDescent="0.2">
      <c r="B478" s="92"/>
      <c r="E478" s="92"/>
      <c r="F478" s="92"/>
      <c r="G478" s="179"/>
    </row>
    <row r="479" spans="2:7" ht="18" customHeight="1" x14ac:dyDescent="0.2">
      <c r="B479" s="92"/>
      <c r="E479" s="92"/>
      <c r="F479" s="92"/>
      <c r="G479" s="179"/>
    </row>
    <row r="480" spans="2:7" ht="18" customHeight="1" x14ac:dyDescent="0.2">
      <c r="B480" s="92"/>
      <c r="E480" s="92"/>
      <c r="F480" s="92"/>
      <c r="G480" s="179"/>
    </row>
    <row r="481" spans="2:7" ht="18" customHeight="1" x14ac:dyDescent="0.2">
      <c r="B481" s="92"/>
      <c r="E481" s="92"/>
      <c r="F481" s="92"/>
      <c r="G481" s="179"/>
    </row>
    <row r="482" spans="2:7" ht="18" customHeight="1" x14ac:dyDescent="0.2">
      <c r="B482" s="92"/>
      <c r="E482" s="92"/>
      <c r="F482" s="92"/>
      <c r="G482" s="179"/>
    </row>
    <row r="483" spans="2:7" ht="18" customHeight="1" x14ac:dyDescent="0.2">
      <c r="B483" s="92"/>
      <c r="E483" s="92"/>
      <c r="F483" s="92"/>
      <c r="G483" s="179"/>
    </row>
    <row r="484" spans="2:7" ht="18" customHeight="1" x14ac:dyDescent="0.2">
      <c r="B484" s="92"/>
      <c r="E484" s="92"/>
      <c r="F484" s="92"/>
      <c r="G484" s="179"/>
    </row>
    <row r="485" spans="2:7" ht="18" customHeight="1" x14ac:dyDescent="0.2">
      <c r="B485" s="92"/>
      <c r="E485" s="92"/>
      <c r="F485" s="92"/>
      <c r="G485" s="179"/>
    </row>
    <row r="486" spans="2:7" ht="18" customHeight="1" x14ac:dyDescent="0.2">
      <c r="B486" s="92"/>
      <c r="E486" s="92"/>
      <c r="F486" s="92"/>
      <c r="G486" s="179"/>
    </row>
    <row r="487" spans="2:7" ht="18" customHeight="1" x14ac:dyDescent="0.2">
      <c r="B487" s="92"/>
      <c r="E487" s="92"/>
      <c r="F487" s="92"/>
      <c r="G487" s="179"/>
    </row>
    <row r="488" spans="2:7" ht="18" customHeight="1" x14ac:dyDescent="0.2">
      <c r="B488" s="92"/>
      <c r="E488" s="92"/>
      <c r="F488" s="92"/>
      <c r="G488" s="179"/>
    </row>
    <row r="489" spans="2:7" ht="18" customHeight="1" x14ac:dyDescent="0.2">
      <c r="B489" s="92"/>
      <c r="E489" s="92"/>
      <c r="F489" s="92"/>
      <c r="G489" s="179"/>
    </row>
    <row r="490" spans="2:7" ht="18" customHeight="1" x14ac:dyDescent="0.2">
      <c r="B490" s="92"/>
      <c r="E490" s="92"/>
      <c r="F490" s="92"/>
      <c r="G490" s="179"/>
    </row>
    <row r="491" spans="2:7" ht="18" customHeight="1" x14ac:dyDescent="0.2">
      <c r="B491" s="92"/>
      <c r="E491" s="92"/>
      <c r="F491" s="92"/>
      <c r="G491" s="179"/>
    </row>
    <row r="492" spans="2:7" ht="18" customHeight="1" x14ac:dyDescent="0.2">
      <c r="B492" s="92"/>
      <c r="E492" s="92"/>
      <c r="F492" s="92"/>
      <c r="G492" s="179"/>
    </row>
    <row r="493" spans="2:7" ht="18" customHeight="1" x14ac:dyDescent="0.2">
      <c r="B493" s="92"/>
      <c r="E493" s="92"/>
      <c r="F493" s="92"/>
      <c r="G493" s="179"/>
    </row>
    <row r="494" spans="2:7" ht="18" customHeight="1" x14ac:dyDescent="0.2">
      <c r="B494" s="92"/>
      <c r="E494" s="92"/>
      <c r="F494" s="92"/>
      <c r="G494" s="179"/>
    </row>
    <row r="495" spans="2:7" ht="18" customHeight="1" x14ac:dyDescent="0.2">
      <c r="B495" s="92"/>
      <c r="E495" s="92"/>
      <c r="F495" s="92"/>
      <c r="G495" s="179"/>
    </row>
    <row r="496" spans="2:7" ht="18" customHeight="1" x14ac:dyDescent="0.2">
      <c r="B496" s="92"/>
      <c r="E496" s="92"/>
      <c r="F496" s="92"/>
      <c r="G496" s="179"/>
    </row>
    <row r="497" spans="2:7" ht="18" customHeight="1" x14ac:dyDescent="0.2">
      <c r="B497" s="92"/>
      <c r="E497" s="92"/>
      <c r="F497" s="92"/>
      <c r="G497" s="179"/>
    </row>
    <row r="498" spans="2:7" ht="18" customHeight="1" x14ac:dyDescent="0.2">
      <c r="B498" s="92"/>
      <c r="E498" s="92"/>
      <c r="F498" s="92"/>
      <c r="G498" s="179"/>
    </row>
    <row r="499" spans="2:7" ht="18" customHeight="1" x14ac:dyDescent="0.2">
      <c r="B499" s="92"/>
      <c r="E499" s="92"/>
      <c r="F499" s="92"/>
      <c r="G499" s="179"/>
    </row>
    <row r="500" spans="2:7" ht="18" customHeight="1" x14ac:dyDescent="0.2">
      <c r="B500" s="92"/>
      <c r="E500" s="92"/>
      <c r="F500" s="92"/>
      <c r="G500" s="179"/>
    </row>
    <row r="501" spans="2:7" ht="18" customHeight="1" x14ac:dyDescent="0.2">
      <c r="B501" s="92"/>
      <c r="E501" s="92"/>
      <c r="F501" s="92"/>
      <c r="G501" s="179"/>
    </row>
    <row r="502" spans="2:7" ht="18" customHeight="1" x14ac:dyDescent="0.2">
      <c r="B502" s="92"/>
      <c r="E502" s="92"/>
      <c r="F502" s="92"/>
      <c r="G502" s="179"/>
    </row>
    <row r="503" spans="2:7" ht="18" customHeight="1" x14ac:dyDescent="0.2">
      <c r="B503" s="92"/>
      <c r="E503" s="92"/>
      <c r="F503" s="92"/>
      <c r="G503" s="179"/>
    </row>
    <row r="504" spans="2:7" ht="18" customHeight="1" x14ac:dyDescent="0.2">
      <c r="B504" s="92"/>
      <c r="E504" s="92"/>
      <c r="F504" s="92"/>
      <c r="G504" s="179"/>
    </row>
    <row r="505" spans="2:7" ht="18" customHeight="1" x14ac:dyDescent="0.2">
      <c r="B505" s="92"/>
      <c r="E505" s="92"/>
      <c r="F505" s="92"/>
      <c r="G505" s="179"/>
    </row>
    <row r="506" spans="2:7" ht="18" customHeight="1" x14ac:dyDescent="0.2">
      <c r="B506" s="92"/>
      <c r="E506" s="92"/>
      <c r="F506" s="92"/>
      <c r="G506" s="179"/>
    </row>
    <row r="507" spans="2:7" ht="18" customHeight="1" x14ac:dyDescent="0.2">
      <c r="B507" s="92"/>
      <c r="E507" s="92"/>
      <c r="F507" s="92"/>
      <c r="G507" s="179"/>
    </row>
    <row r="508" spans="2:7" ht="18" customHeight="1" x14ac:dyDescent="0.2">
      <c r="B508" s="92"/>
      <c r="E508" s="92"/>
      <c r="F508" s="92"/>
      <c r="G508" s="179"/>
    </row>
    <row r="509" spans="2:7" ht="18" customHeight="1" x14ac:dyDescent="0.2">
      <c r="B509" s="92"/>
      <c r="E509" s="92"/>
      <c r="F509" s="92"/>
      <c r="G509" s="179"/>
    </row>
    <row r="510" spans="2:7" ht="18" customHeight="1" x14ac:dyDescent="0.2">
      <c r="B510" s="92"/>
      <c r="E510" s="92"/>
      <c r="F510" s="92"/>
      <c r="G510" s="179"/>
    </row>
    <row r="511" spans="2:7" ht="18" customHeight="1" x14ac:dyDescent="0.2">
      <c r="B511" s="92"/>
      <c r="E511" s="92"/>
      <c r="F511" s="92"/>
      <c r="G511" s="179"/>
    </row>
    <row r="512" spans="2:7" ht="18" customHeight="1" x14ac:dyDescent="0.2">
      <c r="B512" s="92"/>
      <c r="E512" s="92"/>
      <c r="F512" s="92"/>
      <c r="G512" s="179"/>
    </row>
    <row r="513" spans="2:7" ht="18" customHeight="1" x14ac:dyDescent="0.2">
      <c r="B513" s="92"/>
      <c r="E513" s="92"/>
      <c r="F513" s="92"/>
      <c r="G513" s="179"/>
    </row>
    <row r="514" spans="2:7" ht="18" customHeight="1" x14ac:dyDescent="0.2">
      <c r="B514" s="92"/>
      <c r="E514" s="92"/>
      <c r="F514" s="92"/>
      <c r="G514" s="179"/>
    </row>
    <row r="515" spans="2:7" ht="18" customHeight="1" x14ac:dyDescent="0.2">
      <c r="B515" s="92"/>
      <c r="E515" s="92"/>
      <c r="F515" s="92"/>
      <c r="G515" s="179"/>
    </row>
    <row r="516" spans="2:7" ht="18" customHeight="1" x14ac:dyDescent="0.2">
      <c r="B516" s="92"/>
      <c r="E516" s="92"/>
      <c r="F516" s="92"/>
      <c r="G516" s="179"/>
    </row>
    <row r="517" spans="2:7" ht="18" customHeight="1" x14ac:dyDescent="0.2">
      <c r="B517" s="92"/>
      <c r="E517" s="92"/>
      <c r="F517" s="92"/>
      <c r="G517" s="179"/>
    </row>
    <row r="518" spans="2:7" ht="18" customHeight="1" x14ac:dyDescent="0.2">
      <c r="B518" s="92"/>
      <c r="E518" s="92"/>
      <c r="F518" s="92"/>
      <c r="G518" s="179"/>
    </row>
    <row r="519" spans="2:7" ht="18" customHeight="1" x14ac:dyDescent="0.2">
      <c r="B519" s="92"/>
      <c r="E519" s="92"/>
      <c r="F519" s="92"/>
      <c r="G519" s="179"/>
    </row>
    <row r="520" spans="2:7" ht="18" customHeight="1" x14ac:dyDescent="0.2">
      <c r="B520" s="92"/>
      <c r="E520" s="92"/>
      <c r="F520" s="92"/>
      <c r="G520" s="179"/>
    </row>
    <row r="521" spans="2:7" ht="18" customHeight="1" x14ac:dyDescent="0.2">
      <c r="B521" s="92"/>
      <c r="E521" s="92"/>
      <c r="F521" s="92"/>
      <c r="G521" s="179"/>
    </row>
    <row r="522" spans="2:7" ht="18" customHeight="1" x14ac:dyDescent="0.2">
      <c r="B522" s="92"/>
      <c r="E522" s="92"/>
      <c r="F522" s="92"/>
      <c r="G522" s="179"/>
    </row>
    <row r="523" spans="2:7" ht="18" customHeight="1" x14ac:dyDescent="0.2">
      <c r="B523" s="92"/>
      <c r="E523" s="92"/>
      <c r="F523" s="92"/>
      <c r="G523" s="179"/>
    </row>
    <row r="524" spans="2:7" ht="18" customHeight="1" x14ac:dyDescent="0.2">
      <c r="B524" s="92"/>
      <c r="E524" s="92"/>
      <c r="F524" s="92"/>
      <c r="G524" s="179"/>
    </row>
    <row r="525" spans="2:7" ht="18" customHeight="1" x14ac:dyDescent="0.2">
      <c r="B525" s="92"/>
      <c r="E525" s="92"/>
      <c r="F525" s="92"/>
      <c r="G525" s="179"/>
    </row>
    <row r="526" spans="2:7" ht="18" customHeight="1" x14ac:dyDescent="0.2">
      <c r="B526" s="92"/>
      <c r="E526" s="92"/>
      <c r="F526" s="92"/>
      <c r="G526" s="179"/>
    </row>
    <row r="527" spans="2:7" ht="18" customHeight="1" x14ac:dyDescent="0.2">
      <c r="B527" s="92"/>
      <c r="E527" s="92"/>
      <c r="F527" s="92"/>
      <c r="G527" s="179"/>
    </row>
    <row r="528" spans="2:7" ht="18" customHeight="1" x14ac:dyDescent="0.2">
      <c r="B528" s="92"/>
      <c r="E528" s="92"/>
      <c r="F528" s="92"/>
      <c r="G528" s="179"/>
    </row>
    <row r="529" spans="2:7" ht="18" customHeight="1" x14ac:dyDescent="0.2">
      <c r="B529" s="92"/>
      <c r="E529" s="92"/>
      <c r="F529" s="92"/>
      <c r="G529" s="179"/>
    </row>
    <row r="530" spans="2:7" ht="18" customHeight="1" x14ac:dyDescent="0.2">
      <c r="B530" s="92"/>
      <c r="E530" s="92"/>
      <c r="F530" s="92"/>
      <c r="G530" s="179"/>
    </row>
    <row r="531" spans="2:7" ht="18" customHeight="1" x14ac:dyDescent="0.2">
      <c r="B531" s="92"/>
      <c r="E531" s="92"/>
      <c r="F531" s="92"/>
      <c r="G531" s="179"/>
    </row>
    <row r="532" spans="2:7" ht="18" customHeight="1" x14ac:dyDescent="0.2">
      <c r="B532" s="92"/>
      <c r="E532" s="92"/>
      <c r="F532" s="92"/>
      <c r="G532" s="179"/>
    </row>
    <row r="533" spans="2:7" ht="18" customHeight="1" x14ac:dyDescent="0.2">
      <c r="B533" s="92"/>
      <c r="E533" s="92"/>
      <c r="F533" s="92"/>
      <c r="G533" s="179"/>
    </row>
    <row r="534" spans="2:7" ht="18" customHeight="1" x14ac:dyDescent="0.2">
      <c r="B534" s="92"/>
      <c r="E534" s="92"/>
      <c r="F534" s="92"/>
      <c r="G534" s="179"/>
    </row>
    <row r="535" spans="2:7" ht="18" customHeight="1" x14ac:dyDescent="0.2">
      <c r="B535" s="92"/>
      <c r="E535" s="92"/>
      <c r="F535" s="92"/>
      <c r="G535" s="179"/>
    </row>
    <row r="536" spans="2:7" ht="18" customHeight="1" x14ac:dyDescent="0.2">
      <c r="B536" s="92"/>
      <c r="E536" s="92"/>
      <c r="F536" s="92"/>
      <c r="G536" s="179"/>
    </row>
    <row r="537" spans="2:7" ht="18" customHeight="1" x14ac:dyDescent="0.2">
      <c r="B537" s="92"/>
      <c r="E537" s="92"/>
      <c r="F537" s="92"/>
      <c r="G537" s="179"/>
    </row>
    <row r="538" spans="2:7" ht="18" customHeight="1" x14ac:dyDescent="0.2">
      <c r="B538" s="92"/>
      <c r="E538" s="92"/>
      <c r="F538" s="92"/>
      <c r="G538" s="179"/>
    </row>
    <row r="539" spans="2:7" ht="18" customHeight="1" x14ac:dyDescent="0.2">
      <c r="B539" s="92"/>
      <c r="E539" s="92"/>
      <c r="F539" s="92"/>
      <c r="G539" s="179"/>
    </row>
    <row r="540" spans="2:7" ht="18" customHeight="1" x14ac:dyDescent="0.2">
      <c r="B540" s="92"/>
      <c r="E540" s="92"/>
      <c r="F540" s="92"/>
      <c r="G540" s="179"/>
    </row>
    <row r="541" spans="2:7" ht="18" customHeight="1" x14ac:dyDescent="0.2">
      <c r="B541" s="92"/>
      <c r="E541" s="92"/>
      <c r="F541" s="92"/>
      <c r="G541" s="179"/>
    </row>
    <row r="542" spans="2:7" ht="18" customHeight="1" x14ac:dyDescent="0.2">
      <c r="B542" s="92"/>
      <c r="E542" s="92"/>
      <c r="F542" s="92"/>
      <c r="G542" s="179"/>
    </row>
    <row r="543" spans="2:7" ht="18" customHeight="1" x14ac:dyDescent="0.2">
      <c r="B543" s="92"/>
      <c r="E543" s="92"/>
      <c r="F543" s="92"/>
      <c r="G543" s="179"/>
    </row>
    <row r="544" spans="2:7" ht="18" customHeight="1" x14ac:dyDescent="0.2">
      <c r="B544" s="92"/>
      <c r="E544" s="92"/>
      <c r="F544" s="92"/>
      <c r="G544" s="179"/>
    </row>
    <row r="545" spans="2:7" ht="18" customHeight="1" x14ac:dyDescent="0.2">
      <c r="B545" s="92"/>
      <c r="E545" s="92"/>
      <c r="F545" s="92"/>
      <c r="G545" s="179"/>
    </row>
    <row r="546" spans="2:7" ht="18" customHeight="1" x14ac:dyDescent="0.2">
      <c r="B546" s="92"/>
      <c r="E546" s="92"/>
      <c r="F546" s="92"/>
      <c r="G546" s="179"/>
    </row>
    <row r="547" spans="2:7" ht="18" customHeight="1" x14ac:dyDescent="0.2">
      <c r="B547" s="92"/>
      <c r="E547" s="92"/>
      <c r="F547" s="92"/>
      <c r="G547" s="179"/>
    </row>
    <row r="548" spans="2:7" ht="18" customHeight="1" x14ac:dyDescent="0.2">
      <c r="B548" s="92"/>
      <c r="E548" s="92"/>
      <c r="F548" s="92"/>
      <c r="G548" s="179"/>
    </row>
    <row r="549" spans="2:7" ht="18" customHeight="1" x14ac:dyDescent="0.2">
      <c r="B549" s="92"/>
      <c r="E549" s="92"/>
      <c r="F549" s="92"/>
      <c r="G549" s="179"/>
    </row>
    <row r="550" spans="2:7" ht="18" customHeight="1" x14ac:dyDescent="0.2">
      <c r="B550" s="92"/>
      <c r="E550" s="92"/>
      <c r="F550" s="92"/>
      <c r="G550" s="179"/>
    </row>
    <row r="551" spans="2:7" ht="18" customHeight="1" x14ac:dyDescent="0.2">
      <c r="B551" s="92"/>
      <c r="E551" s="92"/>
      <c r="F551" s="92"/>
      <c r="G551" s="179"/>
    </row>
    <row r="552" spans="2:7" ht="18" customHeight="1" x14ac:dyDescent="0.2">
      <c r="B552" s="92"/>
      <c r="E552" s="92"/>
      <c r="F552" s="92"/>
      <c r="G552" s="179"/>
    </row>
    <row r="553" spans="2:7" ht="18" customHeight="1" x14ac:dyDescent="0.2">
      <c r="B553" s="92"/>
      <c r="E553" s="92"/>
      <c r="F553" s="92"/>
      <c r="G553" s="179"/>
    </row>
    <row r="554" spans="2:7" ht="18" customHeight="1" x14ac:dyDescent="0.2">
      <c r="B554" s="92"/>
      <c r="E554" s="92"/>
      <c r="F554" s="92"/>
      <c r="G554" s="179"/>
    </row>
    <row r="555" spans="2:7" ht="18" customHeight="1" x14ac:dyDescent="0.2">
      <c r="B555" s="92"/>
      <c r="E555" s="92"/>
      <c r="F555" s="92"/>
      <c r="G555" s="179"/>
    </row>
    <row r="556" spans="2:7" ht="18" customHeight="1" x14ac:dyDescent="0.2">
      <c r="B556" s="92"/>
      <c r="E556" s="92"/>
      <c r="F556" s="92"/>
      <c r="G556" s="179"/>
    </row>
    <row r="557" spans="2:7" ht="18" customHeight="1" x14ac:dyDescent="0.2">
      <c r="B557" s="92"/>
      <c r="E557" s="92"/>
      <c r="F557" s="92"/>
      <c r="G557" s="179"/>
    </row>
    <row r="558" spans="2:7" ht="18" customHeight="1" x14ac:dyDescent="0.2">
      <c r="B558" s="92"/>
      <c r="E558" s="92"/>
      <c r="F558" s="92"/>
      <c r="G558" s="179"/>
    </row>
    <row r="559" spans="2:7" ht="18" customHeight="1" x14ac:dyDescent="0.2">
      <c r="B559" s="92"/>
      <c r="E559" s="92"/>
      <c r="F559" s="92"/>
      <c r="G559" s="179"/>
    </row>
    <row r="560" spans="2:7" ht="18" customHeight="1" x14ac:dyDescent="0.2">
      <c r="B560" s="92"/>
      <c r="E560" s="92"/>
      <c r="F560" s="92"/>
      <c r="G560" s="179"/>
    </row>
    <row r="561" spans="2:7" ht="18" customHeight="1" x14ac:dyDescent="0.2">
      <c r="B561" s="92"/>
      <c r="E561" s="92"/>
      <c r="F561" s="92"/>
      <c r="G561" s="179"/>
    </row>
    <row r="562" spans="2:7" ht="18" customHeight="1" x14ac:dyDescent="0.2">
      <c r="B562" s="92"/>
      <c r="E562" s="92"/>
      <c r="F562" s="92"/>
      <c r="G562" s="179"/>
    </row>
    <row r="563" spans="2:7" ht="18" customHeight="1" x14ac:dyDescent="0.2">
      <c r="B563" s="92"/>
      <c r="E563" s="92"/>
      <c r="F563" s="92"/>
      <c r="G563" s="179"/>
    </row>
    <row r="564" spans="2:7" ht="18" customHeight="1" x14ac:dyDescent="0.2">
      <c r="B564" s="92"/>
      <c r="E564" s="92"/>
      <c r="F564" s="92"/>
      <c r="G564" s="179"/>
    </row>
    <row r="565" spans="2:7" ht="18" customHeight="1" x14ac:dyDescent="0.2">
      <c r="B565" s="92"/>
      <c r="E565" s="92"/>
      <c r="F565" s="92"/>
      <c r="G565" s="179"/>
    </row>
    <row r="566" spans="2:7" ht="18" customHeight="1" x14ac:dyDescent="0.2">
      <c r="B566" s="92"/>
      <c r="E566" s="92"/>
      <c r="F566" s="92"/>
      <c r="G566" s="179"/>
    </row>
    <row r="567" spans="2:7" ht="18" customHeight="1" x14ac:dyDescent="0.2">
      <c r="B567" s="92"/>
      <c r="E567" s="92"/>
      <c r="F567" s="92"/>
      <c r="G567" s="179"/>
    </row>
    <row r="568" spans="2:7" ht="18" customHeight="1" x14ac:dyDescent="0.2">
      <c r="B568" s="92"/>
      <c r="E568" s="92"/>
      <c r="F568" s="92"/>
      <c r="G568" s="179"/>
    </row>
    <row r="569" spans="2:7" ht="18" customHeight="1" x14ac:dyDescent="0.2">
      <c r="B569" s="92"/>
      <c r="E569" s="92"/>
      <c r="F569" s="92"/>
      <c r="G569" s="179"/>
    </row>
    <row r="570" spans="2:7" ht="18" customHeight="1" x14ac:dyDescent="0.2">
      <c r="B570" s="92"/>
      <c r="E570" s="92"/>
      <c r="F570" s="92"/>
      <c r="G570" s="179"/>
    </row>
    <row r="571" spans="2:7" ht="18" customHeight="1" x14ac:dyDescent="0.2">
      <c r="B571" s="92"/>
      <c r="E571" s="92"/>
      <c r="F571" s="92"/>
      <c r="G571" s="179"/>
    </row>
    <row r="572" spans="2:7" ht="18" customHeight="1" x14ac:dyDescent="0.2">
      <c r="B572" s="92"/>
      <c r="E572" s="92"/>
      <c r="F572" s="92"/>
      <c r="G572" s="179"/>
    </row>
    <row r="573" spans="2:7" ht="18" customHeight="1" x14ac:dyDescent="0.2">
      <c r="B573" s="92"/>
      <c r="E573" s="92"/>
      <c r="F573" s="92"/>
      <c r="G573" s="179"/>
    </row>
    <row r="574" spans="2:7" ht="18" customHeight="1" x14ac:dyDescent="0.2">
      <c r="B574" s="92"/>
      <c r="E574" s="92"/>
      <c r="F574" s="92"/>
      <c r="G574" s="179"/>
    </row>
    <row r="575" spans="2:7" ht="18" customHeight="1" x14ac:dyDescent="0.2">
      <c r="B575" s="92"/>
      <c r="E575" s="92"/>
      <c r="F575" s="92"/>
      <c r="G575" s="179"/>
    </row>
    <row r="576" spans="2:7" ht="18" customHeight="1" x14ac:dyDescent="0.2">
      <c r="B576" s="92"/>
      <c r="E576" s="92"/>
      <c r="F576" s="92"/>
      <c r="G576" s="179"/>
    </row>
    <row r="577" spans="2:7" ht="18" customHeight="1" x14ac:dyDescent="0.2">
      <c r="B577" s="92"/>
      <c r="E577" s="92"/>
      <c r="F577" s="92"/>
      <c r="G577" s="179"/>
    </row>
    <row r="578" spans="2:7" ht="18" customHeight="1" x14ac:dyDescent="0.2">
      <c r="B578" s="92"/>
      <c r="E578" s="92"/>
      <c r="F578" s="92"/>
      <c r="G578" s="179"/>
    </row>
    <row r="579" spans="2:7" ht="18" customHeight="1" x14ac:dyDescent="0.2">
      <c r="B579" s="92"/>
      <c r="E579" s="92"/>
      <c r="F579" s="92"/>
      <c r="G579" s="179"/>
    </row>
    <row r="580" spans="2:7" ht="18" customHeight="1" x14ac:dyDescent="0.2">
      <c r="B580" s="92"/>
      <c r="E580" s="92"/>
      <c r="F580" s="92"/>
      <c r="G580" s="179"/>
    </row>
    <row r="581" spans="2:7" ht="18" customHeight="1" x14ac:dyDescent="0.2">
      <c r="B581" s="92"/>
      <c r="E581" s="92"/>
      <c r="F581" s="92"/>
      <c r="G581" s="179"/>
    </row>
    <row r="582" spans="2:7" ht="18" customHeight="1" x14ac:dyDescent="0.2">
      <c r="B582" s="92"/>
      <c r="E582" s="92"/>
      <c r="F582" s="92"/>
      <c r="G582" s="179"/>
    </row>
    <row r="583" spans="2:7" ht="18" customHeight="1" x14ac:dyDescent="0.2">
      <c r="B583" s="92"/>
      <c r="E583" s="92"/>
      <c r="F583" s="92"/>
      <c r="G583" s="179"/>
    </row>
    <row r="584" spans="2:7" ht="18" customHeight="1" x14ac:dyDescent="0.2">
      <c r="B584" s="92"/>
      <c r="E584" s="92"/>
      <c r="F584" s="92"/>
      <c r="G584" s="179"/>
    </row>
    <row r="585" spans="2:7" ht="18" customHeight="1" x14ac:dyDescent="0.2">
      <c r="B585" s="92"/>
      <c r="E585" s="92"/>
      <c r="F585" s="92"/>
      <c r="G585" s="179"/>
    </row>
    <row r="586" spans="2:7" ht="18" customHeight="1" x14ac:dyDescent="0.2">
      <c r="B586" s="92"/>
      <c r="E586" s="92"/>
      <c r="F586" s="92"/>
      <c r="G586" s="179"/>
    </row>
    <row r="587" spans="2:7" ht="18" customHeight="1" x14ac:dyDescent="0.2">
      <c r="B587" s="92"/>
      <c r="E587" s="92"/>
      <c r="F587" s="92"/>
      <c r="G587" s="179"/>
    </row>
    <row r="588" spans="2:7" ht="18" customHeight="1" x14ac:dyDescent="0.2">
      <c r="B588" s="92"/>
      <c r="E588" s="92"/>
      <c r="F588" s="92"/>
      <c r="G588" s="179"/>
    </row>
    <row r="589" spans="2:7" ht="18" customHeight="1" x14ac:dyDescent="0.2">
      <c r="B589" s="92"/>
      <c r="E589" s="92"/>
      <c r="F589" s="92"/>
      <c r="G589" s="179"/>
    </row>
    <row r="590" spans="2:7" ht="18" customHeight="1" x14ac:dyDescent="0.2">
      <c r="B590" s="92"/>
      <c r="E590" s="92"/>
      <c r="F590" s="92"/>
      <c r="G590" s="179"/>
    </row>
    <row r="591" spans="2:7" ht="18" customHeight="1" x14ac:dyDescent="0.2">
      <c r="B591" s="92"/>
      <c r="E591" s="92"/>
      <c r="F591" s="92"/>
      <c r="G591" s="179"/>
    </row>
    <row r="592" spans="2:7" ht="18" customHeight="1" x14ac:dyDescent="0.2">
      <c r="B592" s="92"/>
      <c r="E592" s="92"/>
      <c r="F592" s="92"/>
      <c r="G592" s="179"/>
    </row>
    <row r="593" spans="2:7" ht="18" customHeight="1" x14ac:dyDescent="0.2">
      <c r="B593" s="92"/>
      <c r="E593" s="92"/>
      <c r="F593" s="92"/>
      <c r="G593" s="179"/>
    </row>
    <row r="594" spans="2:7" ht="18" customHeight="1" x14ac:dyDescent="0.2">
      <c r="B594" s="92"/>
      <c r="E594" s="92"/>
      <c r="F594" s="92"/>
      <c r="G594" s="179"/>
    </row>
    <row r="595" spans="2:7" ht="18" customHeight="1" x14ac:dyDescent="0.2">
      <c r="B595" s="92"/>
      <c r="E595" s="92"/>
      <c r="F595" s="92"/>
      <c r="G595" s="179"/>
    </row>
    <row r="596" spans="2:7" ht="18" customHeight="1" x14ac:dyDescent="0.2">
      <c r="B596" s="92"/>
      <c r="E596" s="92"/>
      <c r="F596" s="92"/>
      <c r="G596" s="179"/>
    </row>
    <row r="597" spans="2:7" ht="18" customHeight="1" x14ac:dyDescent="0.2">
      <c r="B597" s="92"/>
      <c r="E597" s="92"/>
      <c r="F597" s="92"/>
      <c r="G597" s="179"/>
    </row>
    <row r="598" spans="2:7" ht="18" customHeight="1" x14ac:dyDescent="0.2">
      <c r="B598" s="92"/>
      <c r="E598" s="92"/>
      <c r="F598" s="92"/>
      <c r="G598" s="179"/>
    </row>
    <row r="599" spans="2:7" ht="18" customHeight="1" x14ac:dyDescent="0.2">
      <c r="B599" s="92"/>
      <c r="E599" s="92"/>
      <c r="F599" s="92"/>
      <c r="G599" s="179"/>
    </row>
    <row r="600" spans="2:7" ht="18" customHeight="1" x14ac:dyDescent="0.2">
      <c r="B600" s="92"/>
      <c r="E600" s="92"/>
      <c r="F600" s="92"/>
      <c r="G600" s="179"/>
    </row>
    <row r="601" spans="2:7" ht="18" customHeight="1" x14ac:dyDescent="0.2">
      <c r="B601" s="92"/>
      <c r="E601" s="92"/>
      <c r="F601" s="92"/>
      <c r="G601" s="179"/>
    </row>
    <row r="602" spans="2:7" ht="18" customHeight="1" x14ac:dyDescent="0.2">
      <c r="B602" s="92"/>
      <c r="E602" s="92"/>
      <c r="F602" s="92"/>
      <c r="G602" s="179"/>
    </row>
    <row r="603" spans="2:7" ht="18" customHeight="1" x14ac:dyDescent="0.2">
      <c r="B603" s="92"/>
      <c r="E603" s="92"/>
      <c r="F603" s="92"/>
      <c r="G603" s="179"/>
    </row>
    <row r="604" spans="2:7" ht="18" customHeight="1" x14ac:dyDescent="0.2">
      <c r="B604" s="92"/>
      <c r="E604" s="92"/>
      <c r="F604" s="92"/>
      <c r="G604" s="179"/>
    </row>
    <row r="605" spans="2:7" ht="18" customHeight="1" x14ac:dyDescent="0.2">
      <c r="B605" s="92"/>
      <c r="E605" s="92"/>
      <c r="F605" s="92"/>
      <c r="G605" s="179"/>
    </row>
    <row r="606" spans="2:7" ht="18" customHeight="1" x14ac:dyDescent="0.2">
      <c r="B606" s="92"/>
      <c r="E606" s="92"/>
      <c r="F606" s="92"/>
      <c r="G606" s="179"/>
    </row>
    <row r="607" spans="2:7" ht="18" customHeight="1" x14ac:dyDescent="0.2">
      <c r="B607" s="92"/>
      <c r="E607" s="92"/>
      <c r="F607" s="92"/>
      <c r="G607" s="179"/>
    </row>
    <row r="608" spans="2:7" ht="18" customHeight="1" x14ac:dyDescent="0.2">
      <c r="B608" s="92"/>
      <c r="E608" s="92"/>
      <c r="F608" s="92"/>
      <c r="G608" s="179"/>
    </row>
    <row r="609" spans="2:7" ht="18" customHeight="1" x14ac:dyDescent="0.2">
      <c r="B609" s="92"/>
      <c r="E609" s="92"/>
      <c r="F609" s="92"/>
      <c r="G609" s="179"/>
    </row>
    <row r="610" spans="2:7" ht="18" customHeight="1" x14ac:dyDescent="0.2">
      <c r="B610" s="92"/>
      <c r="E610" s="92"/>
      <c r="F610" s="92"/>
      <c r="G610" s="179"/>
    </row>
    <row r="611" spans="2:7" ht="18" customHeight="1" x14ac:dyDescent="0.2">
      <c r="B611" s="92"/>
      <c r="E611" s="92"/>
      <c r="F611" s="92"/>
      <c r="G611" s="179"/>
    </row>
    <row r="612" spans="2:7" ht="18" customHeight="1" x14ac:dyDescent="0.2">
      <c r="B612" s="92"/>
      <c r="E612" s="92"/>
      <c r="F612" s="92"/>
      <c r="G612" s="179"/>
    </row>
    <row r="613" spans="2:7" ht="18" customHeight="1" x14ac:dyDescent="0.2">
      <c r="B613" s="92"/>
      <c r="E613" s="92"/>
      <c r="F613" s="92"/>
      <c r="G613" s="179"/>
    </row>
    <row r="614" spans="2:7" ht="18" customHeight="1" x14ac:dyDescent="0.2">
      <c r="B614" s="92"/>
      <c r="E614" s="92"/>
      <c r="F614" s="92"/>
      <c r="G614" s="179"/>
    </row>
    <row r="615" spans="2:7" ht="18" customHeight="1" x14ac:dyDescent="0.2">
      <c r="B615" s="92"/>
      <c r="E615" s="92"/>
      <c r="F615" s="92"/>
      <c r="G615" s="179"/>
    </row>
    <row r="616" spans="2:7" ht="18" customHeight="1" x14ac:dyDescent="0.2">
      <c r="B616" s="92"/>
      <c r="E616" s="92"/>
      <c r="F616" s="92"/>
      <c r="G616" s="179"/>
    </row>
    <row r="617" spans="2:7" ht="18" customHeight="1" x14ac:dyDescent="0.2">
      <c r="B617" s="92"/>
      <c r="E617" s="92"/>
      <c r="F617" s="92"/>
      <c r="G617" s="179"/>
    </row>
    <row r="618" spans="2:7" ht="18" customHeight="1" x14ac:dyDescent="0.2">
      <c r="B618" s="92"/>
      <c r="E618" s="92"/>
      <c r="F618" s="92"/>
      <c r="G618" s="179"/>
    </row>
    <row r="619" spans="2:7" ht="18" customHeight="1" x14ac:dyDescent="0.2">
      <c r="B619" s="92"/>
      <c r="E619" s="92"/>
      <c r="F619" s="92"/>
      <c r="G619" s="179"/>
    </row>
    <row r="620" spans="2:7" ht="18" customHeight="1" x14ac:dyDescent="0.2">
      <c r="B620" s="92"/>
      <c r="E620" s="92"/>
      <c r="F620" s="92"/>
      <c r="G620" s="179"/>
    </row>
    <row r="621" spans="2:7" ht="18" customHeight="1" x14ac:dyDescent="0.2">
      <c r="B621" s="92"/>
      <c r="E621" s="92"/>
      <c r="F621" s="92"/>
      <c r="G621" s="179"/>
    </row>
    <row r="622" spans="2:7" ht="18" customHeight="1" x14ac:dyDescent="0.2">
      <c r="B622" s="92"/>
      <c r="E622" s="92"/>
      <c r="F622" s="92"/>
      <c r="G622" s="179"/>
    </row>
    <row r="623" spans="2:7" ht="18" customHeight="1" x14ac:dyDescent="0.2">
      <c r="B623" s="92"/>
      <c r="E623" s="92"/>
      <c r="F623" s="92"/>
      <c r="G623" s="179"/>
    </row>
    <row r="624" spans="2:7" ht="18" customHeight="1" x14ac:dyDescent="0.2">
      <c r="B624" s="92"/>
      <c r="E624" s="92"/>
      <c r="F624" s="92"/>
      <c r="G624" s="179"/>
    </row>
    <row r="625" spans="2:7" ht="18" customHeight="1" x14ac:dyDescent="0.2">
      <c r="B625" s="92"/>
      <c r="E625" s="92"/>
      <c r="F625" s="92"/>
      <c r="G625" s="179"/>
    </row>
    <row r="626" spans="2:7" ht="18" customHeight="1" x14ac:dyDescent="0.2">
      <c r="B626" s="92"/>
      <c r="E626" s="92"/>
      <c r="F626" s="92"/>
      <c r="G626" s="179"/>
    </row>
    <row r="627" spans="2:7" ht="18" customHeight="1" x14ac:dyDescent="0.2">
      <c r="B627" s="92"/>
      <c r="E627" s="92"/>
      <c r="F627" s="92"/>
      <c r="G627" s="179"/>
    </row>
    <row r="628" spans="2:7" ht="18" customHeight="1" x14ac:dyDescent="0.2">
      <c r="B628" s="92"/>
      <c r="E628" s="92"/>
      <c r="F628" s="92"/>
      <c r="G628" s="179"/>
    </row>
    <row r="629" spans="2:7" ht="18" customHeight="1" x14ac:dyDescent="0.2">
      <c r="B629" s="92"/>
      <c r="E629" s="92"/>
      <c r="F629" s="92"/>
      <c r="G629" s="179"/>
    </row>
    <row r="630" spans="2:7" ht="18" customHeight="1" x14ac:dyDescent="0.2">
      <c r="B630" s="92"/>
      <c r="E630" s="92"/>
      <c r="F630" s="92"/>
      <c r="G630" s="179"/>
    </row>
    <row r="631" spans="2:7" ht="18" customHeight="1" x14ac:dyDescent="0.2">
      <c r="B631" s="92"/>
      <c r="E631" s="92"/>
      <c r="F631" s="92"/>
      <c r="G631" s="179"/>
    </row>
    <row r="632" spans="2:7" ht="18" customHeight="1" x14ac:dyDescent="0.2">
      <c r="B632" s="92"/>
      <c r="E632" s="92"/>
      <c r="F632" s="92"/>
      <c r="G632" s="179"/>
    </row>
    <row r="633" spans="2:7" ht="18" customHeight="1" x14ac:dyDescent="0.2">
      <c r="B633" s="92"/>
      <c r="E633" s="92"/>
      <c r="F633" s="92"/>
      <c r="G633" s="179"/>
    </row>
    <row r="634" spans="2:7" ht="18" customHeight="1" x14ac:dyDescent="0.2">
      <c r="B634" s="92"/>
      <c r="E634" s="92"/>
      <c r="F634" s="92"/>
      <c r="G634" s="179"/>
    </row>
    <row r="635" spans="2:7" ht="18" customHeight="1" x14ac:dyDescent="0.2">
      <c r="B635" s="92"/>
      <c r="E635" s="92"/>
      <c r="F635" s="92"/>
      <c r="G635" s="179"/>
    </row>
    <row r="636" spans="2:7" ht="18" customHeight="1" x14ac:dyDescent="0.2">
      <c r="B636" s="92"/>
      <c r="E636" s="92"/>
      <c r="F636" s="92"/>
      <c r="G636" s="179"/>
    </row>
    <row r="637" spans="2:7" ht="18" customHeight="1" x14ac:dyDescent="0.2">
      <c r="B637" s="92"/>
      <c r="E637" s="92"/>
      <c r="F637" s="92"/>
      <c r="G637" s="179"/>
    </row>
    <row r="638" spans="2:7" ht="18" customHeight="1" x14ac:dyDescent="0.2">
      <c r="B638" s="92"/>
      <c r="E638" s="92"/>
      <c r="F638" s="92"/>
      <c r="G638" s="179"/>
    </row>
    <row r="639" spans="2:7" ht="18" customHeight="1" x14ac:dyDescent="0.2">
      <c r="B639" s="92"/>
      <c r="E639" s="92"/>
      <c r="F639" s="92"/>
      <c r="G639" s="179"/>
    </row>
    <row r="640" spans="2:7" ht="18" customHeight="1" x14ac:dyDescent="0.2">
      <c r="B640" s="92"/>
      <c r="E640" s="92"/>
      <c r="F640" s="92"/>
      <c r="G640" s="179"/>
    </row>
    <row r="641" spans="2:7" ht="18" customHeight="1" x14ac:dyDescent="0.2">
      <c r="B641" s="92"/>
      <c r="E641" s="92"/>
      <c r="F641" s="92"/>
      <c r="G641" s="179"/>
    </row>
    <row r="642" spans="2:7" ht="18" customHeight="1" x14ac:dyDescent="0.2">
      <c r="B642" s="92"/>
      <c r="E642" s="92"/>
      <c r="F642" s="92"/>
      <c r="G642" s="179"/>
    </row>
    <row r="643" spans="2:7" ht="18" customHeight="1" x14ac:dyDescent="0.2">
      <c r="B643" s="92"/>
      <c r="E643" s="92"/>
      <c r="F643" s="92"/>
      <c r="G643" s="179"/>
    </row>
    <row r="644" spans="2:7" ht="18" customHeight="1" x14ac:dyDescent="0.2">
      <c r="B644" s="92"/>
      <c r="E644" s="92"/>
      <c r="F644" s="92"/>
      <c r="G644" s="179"/>
    </row>
    <row r="645" spans="2:7" ht="18" customHeight="1" x14ac:dyDescent="0.2">
      <c r="B645" s="92"/>
      <c r="E645" s="92"/>
      <c r="F645" s="92"/>
      <c r="G645" s="179"/>
    </row>
    <row r="646" spans="2:7" ht="18" customHeight="1" x14ac:dyDescent="0.2">
      <c r="B646" s="92"/>
      <c r="E646" s="92"/>
      <c r="F646" s="92"/>
      <c r="G646" s="179"/>
    </row>
    <row r="647" spans="2:7" ht="18" customHeight="1" x14ac:dyDescent="0.2">
      <c r="B647" s="92"/>
      <c r="E647" s="92"/>
      <c r="F647" s="92"/>
      <c r="G647" s="179"/>
    </row>
    <row r="648" spans="2:7" ht="18" customHeight="1" x14ac:dyDescent="0.2">
      <c r="B648" s="92"/>
      <c r="E648" s="92"/>
      <c r="F648" s="92"/>
      <c r="G648" s="179"/>
    </row>
    <row r="649" spans="2:7" ht="18" customHeight="1" x14ac:dyDescent="0.2">
      <c r="B649" s="92"/>
      <c r="E649" s="92"/>
      <c r="F649" s="92"/>
      <c r="G649" s="179"/>
    </row>
    <row r="650" spans="2:7" ht="18" customHeight="1" x14ac:dyDescent="0.2">
      <c r="B650" s="92"/>
      <c r="E650" s="92"/>
      <c r="F650" s="92"/>
      <c r="G650" s="179"/>
    </row>
    <row r="651" spans="2:7" ht="18" customHeight="1" x14ac:dyDescent="0.2">
      <c r="B651" s="92"/>
      <c r="E651" s="92"/>
      <c r="F651" s="92"/>
      <c r="G651" s="179"/>
    </row>
    <row r="652" spans="2:7" ht="18" customHeight="1" x14ac:dyDescent="0.2">
      <c r="B652" s="92"/>
      <c r="E652" s="92"/>
      <c r="F652" s="92"/>
      <c r="G652" s="179"/>
    </row>
    <row r="653" spans="2:7" ht="18" customHeight="1" x14ac:dyDescent="0.2">
      <c r="B653" s="92"/>
      <c r="E653" s="92"/>
      <c r="F653" s="92"/>
      <c r="G653" s="179"/>
    </row>
    <row r="654" spans="2:7" ht="18" customHeight="1" x14ac:dyDescent="0.2">
      <c r="B654" s="92"/>
      <c r="E654" s="92"/>
      <c r="F654" s="92"/>
      <c r="G654" s="179"/>
    </row>
    <row r="655" spans="2:7" ht="18" customHeight="1" x14ac:dyDescent="0.2">
      <c r="B655" s="92"/>
      <c r="E655" s="92"/>
      <c r="F655" s="92"/>
      <c r="G655" s="179"/>
    </row>
    <row r="656" spans="2:7" ht="18" customHeight="1" x14ac:dyDescent="0.2">
      <c r="B656" s="92"/>
      <c r="E656" s="92"/>
      <c r="F656" s="92"/>
      <c r="G656" s="179"/>
    </row>
    <row r="657" spans="2:7" ht="18" customHeight="1" x14ac:dyDescent="0.2">
      <c r="B657" s="92"/>
      <c r="E657" s="92"/>
      <c r="F657" s="92"/>
      <c r="G657" s="179"/>
    </row>
    <row r="658" spans="2:7" ht="18" customHeight="1" x14ac:dyDescent="0.2">
      <c r="B658" s="92"/>
      <c r="E658" s="92"/>
      <c r="F658" s="92"/>
      <c r="G658" s="179"/>
    </row>
    <row r="659" spans="2:7" ht="18" customHeight="1" x14ac:dyDescent="0.2">
      <c r="B659" s="92"/>
      <c r="E659" s="92"/>
      <c r="F659" s="92"/>
      <c r="G659" s="179"/>
    </row>
    <row r="660" spans="2:7" ht="18" customHeight="1" x14ac:dyDescent="0.2">
      <c r="B660" s="92"/>
      <c r="E660" s="92"/>
      <c r="F660" s="92"/>
      <c r="G660" s="179"/>
    </row>
    <row r="661" spans="2:7" ht="18" customHeight="1" x14ac:dyDescent="0.2">
      <c r="B661" s="92"/>
      <c r="E661" s="92"/>
      <c r="F661" s="92"/>
      <c r="G661" s="179"/>
    </row>
    <row r="662" spans="2:7" ht="18" customHeight="1" x14ac:dyDescent="0.2">
      <c r="B662" s="92"/>
      <c r="E662" s="92"/>
      <c r="F662" s="92"/>
      <c r="G662" s="179"/>
    </row>
    <row r="663" spans="2:7" ht="18" customHeight="1" x14ac:dyDescent="0.2">
      <c r="B663" s="92"/>
      <c r="E663" s="92"/>
      <c r="F663" s="92"/>
      <c r="G663" s="179"/>
    </row>
    <row r="664" spans="2:7" ht="18" customHeight="1" x14ac:dyDescent="0.2">
      <c r="B664" s="92"/>
      <c r="E664" s="92"/>
      <c r="F664" s="92"/>
      <c r="G664" s="179"/>
    </row>
    <row r="665" spans="2:7" ht="18" customHeight="1" x14ac:dyDescent="0.2">
      <c r="B665" s="92"/>
      <c r="E665" s="92"/>
      <c r="F665" s="92"/>
      <c r="G665" s="179"/>
    </row>
    <row r="666" spans="2:7" ht="18" customHeight="1" x14ac:dyDescent="0.2">
      <c r="B666" s="92"/>
      <c r="E666" s="92"/>
      <c r="F666" s="92"/>
      <c r="G666" s="179"/>
    </row>
    <row r="667" spans="2:7" ht="18" customHeight="1" x14ac:dyDescent="0.2">
      <c r="B667" s="92"/>
      <c r="E667" s="92"/>
      <c r="F667" s="92"/>
      <c r="G667" s="179"/>
    </row>
    <row r="668" spans="2:7" ht="18" customHeight="1" x14ac:dyDescent="0.2">
      <c r="B668" s="92"/>
      <c r="E668" s="92"/>
      <c r="F668" s="92"/>
      <c r="G668" s="179"/>
    </row>
    <row r="669" spans="2:7" ht="18" customHeight="1" x14ac:dyDescent="0.2">
      <c r="B669" s="92"/>
      <c r="E669" s="92"/>
      <c r="F669" s="92"/>
      <c r="G669" s="179"/>
    </row>
    <row r="670" spans="2:7" ht="18" customHeight="1" x14ac:dyDescent="0.2">
      <c r="B670" s="92"/>
      <c r="E670" s="92"/>
      <c r="F670" s="92"/>
      <c r="G670" s="179"/>
    </row>
    <row r="671" spans="2:7" ht="18" customHeight="1" x14ac:dyDescent="0.2">
      <c r="B671" s="92"/>
      <c r="E671" s="92"/>
      <c r="F671" s="92"/>
      <c r="G671" s="179"/>
    </row>
    <row r="672" spans="2:7" ht="18" customHeight="1" x14ac:dyDescent="0.2">
      <c r="B672" s="92"/>
      <c r="E672" s="92"/>
      <c r="F672" s="92"/>
      <c r="G672" s="179"/>
    </row>
    <row r="673" spans="2:7" ht="18" customHeight="1" x14ac:dyDescent="0.2">
      <c r="B673" s="92"/>
      <c r="E673" s="92"/>
      <c r="F673" s="92"/>
      <c r="G673" s="179"/>
    </row>
    <row r="674" spans="2:7" ht="18" customHeight="1" x14ac:dyDescent="0.2">
      <c r="B674" s="92"/>
      <c r="E674" s="92"/>
      <c r="F674" s="92"/>
      <c r="G674" s="179"/>
    </row>
    <row r="675" spans="2:7" ht="18" customHeight="1" x14ac:dyDescent="0.2">
      <c r="B675" s="92"/>
      <c r="E675" s="92"/>
      <c r="F675" s="92"/>
      <c r="G675" s="179"/>
    </row>
    <row r="676" spans="2:7" ht="18" customHeight="1" x14ac:dyDescent="0.2">
      <c r="B676" s="92"/>
      <c r="E676" s="92"/>
      <c r="F676" s="92"/>
      <c r="G676" s="179"/>
    </row>
    <row r="677" spans="2:7" ht="18" customHeight="1" x14ac:dyDescent="0.2">
      <c r="B677" s="92"/>
      <c r="E677" s="92"/>
      <c r="F677" s="92"/>
      <c r="G677" s="179"/>
    </row>
    <row r="678" spans="2:7" ht="18" customHeight="1" x14ac:dyDescent="0.2">
      <c r="B678" s="92"/>
      <c r="E678" s="92"/>
      <c r="F678" s="92"/>
      <c r="G678" s="179"/>
    </row>
    <row r="679" spans="2:7" ht="18" customHeight="1" x14ac:dyDescent="0.2">
      <c r="B679" s="92"/>
      <c r="E679" s="92"/>
      <c r="F679" s="92"/>
      <c r="G679" s="179"/>
    </row>
    <row r="680" spans="2:7" ht="18" customHeight="1" x14ac:dyDescent="0.2">
      <c r="B680" s="92"/>
      <c r="E680" s="92"/>
      <c r="F680" s="92"/>
      <c r="G680" s="179"/>
    </row>
    <row r="681" spans="2:7" ht="18" customHeight="1" x14ac:dyDescent="0.2">
      <c r="B681" s="92"/>
      <c r="E681" s="92"/>
      <c r="F681" s="92"/>
      <c r="G681" s="179"/>
    </row>
    <row r="682" spans="2:7" ht="18" customHeight="1" x14ac:dyDescent="0.2">
      <c r="B682" s="92"/>
      <c r="E682" s="92"/>
      <c r="F682" s="92"/>
      <c r="G682" s="179"/>
    </row>
    <row r="683" spans="2:7" ht="18" customHeight="1" x14ac:dyDescent="0.2">
      <c r="B683" s="92"/>
      <c r="E683" s="92"/>
      <c r="F683" s="92"/>
      <c r="G683" s="179"/>
    </row>
    <row r="684" spans="2:7" ht="18" customHeight="1" x14ac:dyDescent="0.2">
      <c r="B684" s="92"/>
      <c r="E684" s="92"/>
      <c r="F684" s="92"/>
      <c r="G684" s="179"/>
    </row>
    <row r="685" spans="2:7" ht="18" customHeight="1" x14ac:dyDescent="0.2">
      <c r="B685" s="92"/>
      <c r="E685" s="92"/>
      <c r="F685" s="92"/>
      <c r="G685" s="179"/>
    </row>
    <row r="686" spans="2:7" ht="18" customHeight="1" x14ac:dyDescent="0.2">
      <c r="B686" s="92"/>
      <c r="E686" s="92"/>
      <c r="F686" s="92"/>
      <c r="G686" s="179"/>
    </row>
    <row r="687" spans="2:7" ht="18" customHeight="1" x14ac:dyDescent="0.2">
      <c r="B687" s="92"/>
      <c r="E687" s="92"/>
      <c r="F687" s="92"/>
      <c r="G687" s="179"/>
    </row>
    <row r="688" spans="2:7" ht="18" customHeight="1" x14ac:dyDescent="0.2">
      <c r="B688" s="92"/>
      <c r="E688" s="92"/>
      <c r="F688" s="92"/>
      <c r="G688" s="179"/>
    </row>
    <row r="689" spans="2:7" ht="18" customHeight="1" x14ac:dyDescent="0.2">
      <c r="B689" s="92"/>
      <c r="E689" s="92"/>
      <c r="F689" s="92"/>
      <c r="G689" s="179"/>
    </row>
    <row r="690" spans="2:7" ht="18" customHeight="1" x14ac:dyDescent="0.2">
      <c r="B690" s="92"/>
      <c r="E690" s="92"/>
      <c r="F690" s="92"/>
      <c r="G690" s="179"/>
    </row>
    <row r="691" spans="2:7" ht="18" customHeight="1" x14ac:dyDescent="0.2">
      <c r="B691" s="92"/>
      <c r="E691" s="92"/>
      <c r="F691" s="92"/>
      <c r="G691" s="179"/>
    </row>
    <row r="692" spans="2:7" ht="18" customHeight="1" x14ac:dyDescent="0.2">
      <c r="B692" s="92"/>
      <c r="E692" s="92"/>
      <c r="F692" s="92"/>
      <c r="G692" s="179"/>
    </row>
    <row r="693" spans="2:7" ht="18" customHeight="1" x14ac:dyDescent="0.2">
      <c r="B693" s="92"/>
      <c r="E693" s="92"/>
      <c r="F693" s="92"/>
      <c r="G693" s="179"/>
    </row>
    <row r="694" spans="2:7" ht="18" customHeight="1" x14ac:dyDescent="0.2">
      <c r="B694" s="92"/>
      <c r="E694" s="92"/>
      <c r="F694" s="92"/>
      <c r="G694" s="179"/>
    </row>
    <row r="695" spans="2:7" ht="18" customHeight="1" x14ac:dyDescent="0.2">
      <c r="B695" s="92"/>
      <c r="E695" s="92"/>
      <c r="F695" s="92"/>
      <c r="G695" s="179"/>
    </row>
    <row r="696" spans="2:7" ht="18" customHeight="1" x14ac:dyDescent="0.2">
      <c r="B696" s="92"/>
      <c r="E696" s="92"/>
      <c r="F696" s="92"/>
      <c r="G696" s="179"/>
    </row>
    <row r="697" spans="2:7" ht="18" customHeight="1" x14ac:dyDescent="0.2">
      <c r="B697" s="92"/>
      <c r="E697" s="92"/>
      <c r="F697" s="92"/>
      <c r="G697" s="179"/>
    </row>
    <row r="698" spans="2:7" ht="18" customHeight="1" x14ac:dyDescent="0.2">
      <c r="B698" s="92"/>
      <c r="E698" s="92"/>
      <c r="F698" s="92"/>
      <c r="G698" s="179"/>
    </row>
    <row r="699" spans="2:7" ht="18" customHeight="1" x14ac:dyDescent="0.2">
      <c r="B699" s="92"/>
      <c r="E699" s="92"/>
      <c r="F699" s="92"/>
      <c r="G699" s="179"/>
    </row>
    <row r="700" spans="2:7" ht="18" customHeight="1" x14ac:dyDescent="0.2">
      <c r="B700" s="92"/>
      <c r="E700" s="92"/>
      <c r="F700" s="92"/>
      <c r="G700" s="179"/>
    </row>
    <row r="701" spans="2:7" ht="18" customHeight="1" x14ac:dyDescent="0.2">
      <c r="B701" s="92"/>
      <c r="E701" s="92"/>
      <c r="F701" s="92"/>
      <c r="G701" s="179"/>
    </row>
    <row r="702" spans="2:7" ht="18" customHeight="1" x14ac:dyDescent="0.2">
      <c r="B702" s="92"/>
      <c r="E702" s="92"/>
      <c r="F702" s="92"/>
      <c r="G702" s="179"/>
    </row>
    <row r="703" spans="2:7" ht="18" customHeight="1" x14ac:dyDescent="0.2">
      <c r="B703" s="92"/>
      <c r="E703" s="92"/>
      <c r="F703" s="92"/>
      <c r="G703" s="179"/>
    </row>
    <row r="704" spans="2:7" ht="18" customHeight="1" x14ac:dyDescent="0.2">
      <c r="B704" s="92"/>
      <c r="E704" s="92"/>
      <c r="F704" s="92"/>
      <c r="G704" s="179"/>
    </row>
    <row r="705" spans="2:7" ht="18" customHeight="1" x14ac:dyDescent="0.2">
      <c r="B705" s="92"/>
      <c r="E705" s="92"/>
      <c r="F705" s="92"/>
      <c r="G705" s="179"/>
    </row>
    <row r="706" spans="2:7" ht="18" customHeight="1" x14ac:dyDescent="0.2">
      <c r="B706" s="92"/>
      <c r="E706" s="92"/>
      <c r="F706" s="92"/>
      <c r="G706" s="179"/>
    </row>
    <row r="707" spans="2:7" ht="18" customHeight="1" x14ac:dyDescent="0.2">
      <c r="B707" s="92"/>
      <c r="E707" s="92"/>
      <c r="F707" s="92"/>
      <c r="G707" s="179"/>
    </row>
    <row r="708" spans="2:7" ht="18" customHeight="1" x14ac:dyDescent="0.2">
      <c r="B708" s="92"/>
      <c r="E708" s="92"/>
      <c r="F708" s="92"/>
      <c r="G708" s="179"/>
    </row>
    <row r="709" spans="2:7" ht="18" customHeight="1" x14ac:dyDescent="0.2">
      <c r="B709" s="92"/>
      <c r="E709" s="92"/>
      <c r="F709" s="92"/>
      <c r="G709" s="179"/>
    </row>
    <row r="710" spans="2:7" ht="18" customHeight="1" x14ac:dyDescent="0.2">
      <c r="B710" s="92"/>
      <c r="E710" s="92"/>
      <c r="F710" s="92"/>
      <c r="G710" s="179"/>
    </row>
    <row r="711" spans="2:7" ht="18" customHeight="1" x14ac:dyDescent="0.2">
      <c r="B711" s="92"/>
      <c r="E711" s="92"/>
      <c r="F711" s="92"/>
      <c r="G711" s="179"/>
    </row>
    <row r="712" spans="2:7" ht="18" customHeight="1" x14ac:dyDescent="0.2">
      <c r="B712" s="92"/>
      <c r="E712" s="92"/>
      <c r="F712" s="92"/>
      <c r="G712" s="179"/>
    </row>
    <row r="713" spans="2:7" ht="18" customHeight="1" x14ac:dyDescent="0.2">
      <c r="B713" s="92"/>
      <c r="E713" s="92"/>
      <c r="F713" s="92"/>
      <c r="G713" s="179"/>
    </row>
    <row r="714" spans="2:7" ht="18" customHeight="1" x14ac:dyDescent="0.2">
      <c r="B714" s="92"/>
      <c r="E714" s="92"/>
      <c r="F714" s="92"/>
      <c r="G714" s="179"/>
    </row>
    <row r="715" spans="2:7" ht="18" customHeight="1" x14ac:dyDescent="0.2">
      <c r="B715" s="92"/>
      <c r="E715" s="92"/>
      <c r="F715" s="92"/>
      <c r="G715" s="179"/>
    </row>
    <row r="716" spans="2:7" ht="18" customHeight="1" x14ac:dyDescent="0.2">
      <c r="B716" s="92"/>
      <c r="E716" s="92"/>
      <c r="F716" s="92"/>
      <c r="G716" s="179"/>
    </row>
    <row r="717" spans="2:7" ht="18" customHeight="1" x14ac:dyDescent="0.2">
      <c r="B717" s="92"/>
      <c r="E717" s="92"/>
      <c r="F717" s="92"/>
      <c r="G717" s="179"/>
    </row>
    <row r="718" spans="2:7" ht="18" customHeight="1" x14ac:dyDescent="0.2">
      <c r="B718" s="92"/>
      <c r="E718" s="92"/>
      <c r="F718" s="92"/>
      <c r="G718" s="179"/>
    </row>
    <row r="719" spans="2:7" ht="18" customHeight="1" x14ac:dyDescent="0.2">
      <c r="B719" s="92"/>
      <c r="E719" s="92"/>
      <c r="F719" s="92"/>
      <c r="G719" s="179"/>
    </row>
    <row r="720" spans="2:7" ht="18" customHeight="1" x14ac:dyDescent="0.2">
      <c r="B720" s="92"/>
      <c r="E720" s="92"/>
      <c r="F720" s="92"/>
      <c r="G720" s="179"/>
    </row>
    <row r="721" spans="2:7" ht="18" customHeight="1" x14ac:dyDescent="0.2">
      <c r="B721" s="92"/>
      <c r="E721" s="92"/>
      <c r="F721" s="92"/>
      <c r="G721" s="179"/>
    </row>
    <row r="722" spans="2:7" ht="18" customHeight="1" x14ac:dyDescent="0.2">
      <c r="B722" s="92"/>
      <c r="E722" s="92"/>
      <c r="F722" s="92"/>
      <c r="G722" s="179"/>
    </row>
    <row r="723" spans="2:7" ht="18" customHeight="1" x14ac:dyDescent="0.2">
      <c r="B723" s="92"/>
      <c r="E723" s="92"/>
      <c r="F723" s="92"/>
      <c r="G723" s="179"/>
    </row>
    <row r="724" spans="2:7" ht="18" customHeight="1" x14ac:dyDescent="0.2">
      <c r="B724" s="92"/>
      <c r="E724" s="92"/>
      <c r="F724" s="92"/>
      <c r="G724" s="179"/>
    </row>
    <row r="725" spans="2:7" ht="18" customHeight="1" x14ac:dyDescent="0.2">
      <c r="B725" s="92"/>
      <c r="E725" s="92"/>
      <c r="F725" s="92"/>
      <c r="G725" s="179"/>
    </row>
    <row r="726" spans="2:7" ht="18" customHeight="1" x14ac:dyDescent="0.2">
      <c r="B726" s="92"/>
      <c r="E726" s="92"/>
      <c r="F726" s="92"/>
      <c r="G726" s="179"/>
    </row>
    <row r="727" spans="2:7" ht="18" customHeight="1" x14ac:dyDescent="0.2">
      <c r="B727" s="92"/>
      <c r="E727" s="92"/>
      <c r="F727" s="92"/>
      <c r="G727" s="179"/>
    </row>
    <row r="728" spans="2:7" ht="18" customHeight="1" x14ac:dyDescent="0.2">
      <c r="B728" s="92"/>
      <c r="E728" s="92"/>
      <c r="F728" s="92"/>
      <c r="G728" s="179"/>
    </row>
    <row r="729" spans="2:7" ht="18" customHeight="1" x14ac:dyDescent="0.2">
      <c r="B729" s="92"/>
      <c r="E729" s="92"/>
      <c r="F729" s="92"/>
      <c r="G729" s="179"/>
    </row>
    <row r="730" spans="2:7" ht="18" customHeight="1" x14ac:dyDescent="0.2">
      <c r="B730" s="92"/>
      <c r="E730" s="92"/>
      <c r="F730" s="92"/>
      <c r="G730" s="179"/>
    </row>
    <row r="731" spans="2:7" ht="18" customHeight="1" x14ac:dyDescent="0.2">
      <c r="B731" s="92"/>
      <c r="E731" s="92"/>
      <c r="F731" s="92"/>
      <c r="G731" s="179"/>
    </row>
    <row r="732" spans="2:7" ht="18" customHeight="1" x14ac:dyDescent="0.2">
      <c r="B732" s="92"/>
      <c r="E732" s="92"/>
      <c r="F732" s="92"/>
      <c r="G732" s="179"/>
    </row>
    <row r="733" spans="2:7" ht="18" customHeight="1" x14ac:dyDescent="0.2">
      <c r="B733" s="92"/>
      <c r="E733" s="92"/>
      <c r="F733" s="92"/>
      <c r="G733" s="179"/>
    </row>
    <row r="734" spans="2:7" ht="18" customHeight="1" x14ac:dyDescent="0.2">
      <c r="B734" s="92"/>
      <c r="E734" s="92"/>
      <c r="F734" s="92"/>
      <c r="G734" s="179"/>
    </row>
    <row r="735" spans="2:7" ht="18" customHeight="1" x14ac:dyDescent="0.2">
      <c r="B735" s="92"/>
      <c r="E735" s="92"/>
      <c r="F735" s="92"/>
      <c r="G735" s="179"/>
    </row>
    <row r="736" spans="2:7" ht="18" customHeight="1" x14ac:dyDescent="0.2">
      <c r="B736" s="92"/>
      <c r="E736" s="92"/>
      <c r="F736" s="92"/>
      <c r="G736" s="179"/>
    </row>
    <row r="737" spans="2:7" ht="18" customHeight="1" x14ac:dyDescent="0.2">
      <c r="B737" s="92"/>
      <c r="E737" s="92"/>
      <c r="F737" s="92"/>
      <c r="G737" s="179"/>
    </row>
    <row r="738" spans="2:7" ht="18" customHeight="1" x14ac:dyDescent="0.2">
      <c r="B738" s="92"/>
      <c r="E738" s="92"/>
      <c r="F738" s="92"/>
      <c r="G738" s="179"/>
    </row>
    <row r="739" spans="2:7" ht="18" customHeight="1" x14ac:dyDescent="0.2">
      <c r="B739" s="92"/>
      <c r="E739" s="92"/>
      <c r="F739" s="92"/>
      <c r="G739" s="179"/>
    </row>
    <row r="740" spans="2:7" ht="18" customHeight="1" x14ac:dyDescent="0.2">
      <c r="B740" s="92"/>
      <c r="E740" s="92"/>
      <c r="F740" s="92"/>
      <c r="G740" s="179"/>
    </row>
    <row r="741" spans="2:7" ht="18" customHeight="1" x14ac:dyDescent="0.2">
      <c r="B741" s="92"/>
      <c r="E741" s="92"/>
      <c r="F741" s="92"/>
      <c r="G741" s="179"/>
    </row>
    <row r="742" spans="2:7" ht="18" customHeight="1" x14ac:dyDescent="0.2">
      <c r="B742" s="92"/>
      <c r="E742" s="92"/>
      <c r="F742" s="92"/>
      <c r="G742" s="179"/>
    </row>
    <row r="743" spans="2:7" ht="18" customHeight="1" x14ac:dyDescent="0.2">
      <c r="B743" s="92"/>
      <c r="E743" s="92"/>
      <c r="F743" s="92"/>
      <c r="G743" s="179"/>
    </row>
    <row r="744" spans="2:7" ht="18" customHeight="1" x14ac:dyDescent="0.2">
      <c r="B744" s="92"/>
      <c r="E744" s="92"/>
      <c r="F744" s="92"/>
      <c r="G744" s="179"/>
    </row>
    <row r="745" spans="2:7" ht="18" customHeight="1" x14ac:dyDescent="0.2">
      <c r="B745" s="92"/>
      <c r="E745" s="92"/>
      <c r="F745" s="92"/>
      <c r="G745" s="179"/>
    </row>
    <row r="746" spans="2:7" ht="18" customHeight="1" x14ac:dyDescent="0.2">
      <c r="B746" s="92"/>
      <c r="E746" s="92"/>
      <c r="F746" s="92"/>
      <c r="G746" s="179"/>
    </row>
    <row r="747" spans="2:7" ht="18" customHeight="1" x14ac:dyDescent="0.2">
      <c r="B747" s="92"/>
      <c r="E747" s="92"/>
      <c r="F747" s="92"/>
      <c r="G747" s="179"/>
    </row>
    <row r="748" spans="2:7" ht="18" customHeight="1" x14ac:dyDescent="0.2">
      <c r="B748" s="92"/>
      <c r="E748" s="92"/>
      <c r="F748" s="92"/>
      <c r="G748" s="179"/>
    </row>
    <row r="749" spans="2:7" ht="18" customHeight="1" x14ac:dyDescent="0.2">
      <c r="B749" s="92"/>
      <c r="E749" s="92"/>
      <c r="F749" s="92"/>
      <c r="G749" s="179"/>
    </row>
    <row r="750" spans="2:7" ht="18" customHeight="1" x14ac:dyDescent="0.2">
      <c r="B750" s="92"/>
      <c r="E750" s="92"/>
      <c r="F750" s="92"/>
      <c r="G750" s="179"/>
    </row>
    <row r="751" spans="2:7" ht="18" customHeight="1" x14ac:dyDescent="0.2">
      <c r="B751" s="92"/>
      <c r="E751" s="92"/>
      <c r="F751" s="92"/>
      <c r="G751" s="179"/>
    </row>
    <row r="752" spans="2:7" ht="18" customHeight="1" x14ac:dyDescent="0.2">
      <c r="B752" s="92"/>
      <c r="E752" s="92"/>
      <c r="F752" s="92"/>
      <c r="G752" s="179"/>
    </row>
    <row r="753" spans="2:7" ht="18" customHeight="1" x14ac:dyDescent="0.2">
      <c r="B753" s="92"/>
      <c r="E753" s="92"/>
      <c r="F753" s="92"/>
      <c r="G753" s="179"/>
    </row>
    <row r="754" spans="2:7" ht="18" customHeight="1" x14ac:dyDescent="0.2">
      <c r="B754" s="92"/>
      <c r="E754" s="92"/>
      <c r="F754" s="92"/>
      <c r="G754" s="179"/>
    </row>
    <row r="755" spans="2:7" ht="18" customHeight="1" x14ac:dyDescent="0.2">
      <c r="B755" s="92"/>
      <c r="E755" s="92"/>
      <c r="F755" s="92"/>
      <c r="G755" s="179"/>
    </row>
    <row r="756" spans="2:7" ht="18" customHeight="1" x14ac:dyDescent="0.2">
      <c r="B756" s="92"/>
      <c r="E756" s="92"/>
      <c r="F756" s="92"/>
      <c r="G756" s="179"/>
    </row>
    <row r="757" spans="2:7" ht="18" customHeight="1" x14ac:dyDescent="0.2">
      <c r="B757" s="92"/>
      <c r="E757" s="92"/>
      <c r="F757" s="92"/>
      <c r="G757" s="179"/>
    </row>
    <row r="758" spans="2:7" ht="18" customHeight="1" x14ac:dyDescent="0.2">
      <c r="B758" s="92"/>
      <c r="E758" s="92"/>
      <c r="F758" s="92"/>
      <c r="G758" s="179"/>
    </row>
    <row r="759" spans="2:7" ht="18" customHeight="1" x14ac:dyDescent="0.2">
      <c r="B759" s="92"/>
      <c r="E759" s="92"/>
      <c r="F759" s="92"/>
      <c r="G759" s="179"/>
    </row>
    <row r="760" spans="2:7" ht="18" customHeight="1" x14ac:dyDescent="0.2">
      <c r="B760" s="92"/>
      <c r="E760" s="92"/>
      <c r="F760" s="92"/>
      <c r="G760" s="179"/>
    </row>
    <row r="761" spans="2:7" ht="18" customHeight="1" x14ac:dyDescent="0.2">
      <c r="B761" s="92"/>
      <c r="E761" s="92"/>
      <c r="F761" s="92"/>
      <c r="G761" s="179"/>
    </row>
    <row r="762" spans="2:7" ht="18" customHeight="1" x14ac:dyDescent="0.2">
      <c r="B762" s="92"/>
      <c r="E762" s="92"/>
      <c r="F762" s="92"/>
      <c r="G762" s="179"/>
    </row>
    <row r="763" spans="2:7" ht="18" customHeight="1" x14ac:dyDescent="0.2">
      <c r="B763" s="92"/>
      <c r="E763" s="92"/>
      <c r="F763" s="92"/>
      <c r="G763" s="179"/>
    </row>
    <row r="764" spans="2:7" ht="18" customHeight="1" x14ac:dyDescent="0.2">
      <c r="B764" s="92"/>
      <c r="E764" s="92"/>
      <c r="F764" s="92"/>
      <c r="G764" s="179"/>
    </row>
    <row r="765" spans="2:7" ht="18" customHeight="1" x14ac:dyDescent="0.2">
      <c r="B765" s="92"/>
      <c r="E765" s="92"/>
      <c r="F765" s="92"/>
      <c r="G765" s="179"/>
    </row>
    <row r="766" spans="2:7" ht="18" customHeight="1" x14ac:dyDescent="0.2">
      <c r="B766" s="92"/>
      <c r="E766" s="92"/>
      <c r="F766" s="92"/>
      <c r="G766" s="179"/>
    </row>
    <row r="767" spans="2:7" ht="18" customHeight="1" x14ac:dyDescent="0.2">
      <c r="B767" s="92"/>
      <c r="E767" s="92"/>
      <c r="F767" s="92"/>
      <c r="G767" s="179"/>
    </row>
    <row r="768" spans="2:7" ht="18" customHeight="1" x14ac:dyDescent="0.2">
      <c r="B768" s="92"/>
      <c r="E768" s="92"/>
      <c r="F768" s="92"/>
      <c r="G768" s="179"/>
    </row>
    <row r="769" spans="2:7" ht="18" customHeight="1" x14ac:dyDescent="0.2">
      <c r="B769" s="92"/>
      <c r="E769" s="92"/>
      <c r="F769" s="92"/>
      <c r="G769" s="179"/>
    </row>
    <row r="770" spans="2:7" ht="18" customHeight="1" x14ac:dyDescent="0.2">
      <c r="B770" s="92"/>
      <c r="E770" s="92"/>
      <c r="F770" s="92"/>
      <c r="G770" s="179"/>
    </row>
    <row r="771" spans="2:7" ht="18" customHeight="1" x14ac:dyDescent="0.2">
      <c r="B771" s="92"/>
      <c r="E771" s="92"/>
      <c r="F771" s="92"/>
      <c r="G771" s="179"/>
    </row>
    <row r="772" spans="2:7" ht="18" customHeight="1" x14ac:dyDescent="0.2">
      <c r="B772" s="92"/>
      <c r="E772" s="92"/>
      <c r="F772" s="92"/>
      <c r="G772" s="179"/>
    </row>
    <row r="773" spans="2:7" ht="18" customHeight="1" x14ac:dyDescent="0.2">
      <c r="B773" s="92"/>
      <c r="E773" s="92"/>
      <c r="F773" s="92"/>
      <c r="G773" s="179"/>
    </row>
    <row r="774" spans="2:7" ht="18" customHeight="1" x14ac:dyDescent="0.2">
      <c r="B774" s="92"/>
      <c r="E774" s="92"/>
      <c r="F774" s="92"/>
      <c r="G774" s="179"/>
    </row>
    <row r="775" spans="2:7" ht="18" customHeight="1" x14ac:dyDescent="0.2">
      <c r="B775" s="92"/>
      <c r="E775" s="92"/>
      <c r="F775" s="92"/>
      <c r="G775" s="179"/>
    </row>
    <row r="776" spans="2:7" ht="18" customHeight="1" x14ac:dyDescent="0.2">
      <c r="B776" s="92"/>
      <c r="E776" s="92"/>
      <c r="F776" s="92"/>
      <c r="G776" s="179"/>
    </row>
    <row r="777" spans="2:7" ht="18" customHeight="1" x14ac:dyDescent="0.2">
      <c r="B777" s="92"/>
      <c r="E777" s="92"/>
      <c r="F777" s="92"/>
      <c r="G777" s="179"/>
    </row>
    <row r="778" spans="2:7" ht="18" customHeight="1" x14ac:dyDescent="0.2">
      <c r="B778" s="92"/>
      <c r="E778" s="92"/>
      <c r="F778" s="92"/>
      <c r="G778" s="179"/>
    </row>
    <row r="779" spans="2:7" ht="18" customHeight="1" x14ac:dyDescent="0.2">
      <c r="B779" s="92"/>
      <c r="E779" s="92"/>
      <c r="F779" s="92"/>
      <c r="G779" s="179"/>
    </row>
    <row r="780" spans="2:7" ht="18" customHeight="1" x14ac:dyDescent="0.2">
      <c r="B780" s="92"/>
      <c r="E780" s="92"/>
      <c r="F780" s="92"/>
      <c r="G780" s="179"/>
    </row>
    <row r="781" spans="2:7" ht="18" customHeight="1" x14ac:dyDescent="0.2">
      <c r="B781" s="92"/>
      <c r="E781" s="92"/>
      <c r="F781" s="92"/>
      <c r="G781" s="179"/>
    </row>
    <row r="782" spans="2:7" ht="18" customHeight="1" x14ac:dyDescent="0.2">
      <c r="B782" s="92"/>
      <c r="E782" s="92"/>
      <c r="F782" s="92"/>
      <c r="G782" s="179"/>
    </row>
    <row r="783" spans="2:7" ht="18" customHeight="1" x14ac:dyDescent="0.2">
      <c r="B783" s="92"/>
      <c r="E783" s="92"/>
      <c r="F783" s="92"/>
      <c r="G783" s="179"/>
    </row>
    <row r="784" spans="2:7" ht="18" customHeight="1" x14ac:dyDescent="0.2">
      <c r="B784" s="92"/>
      <c r="E784" s="92"/>
      <c r="F784" s="92"/>
      <c r="G784" s="179"/>
    </row>
    <row r="785" spans="2:7" ht="18" customHeight="1" x14ac:dyDescent="0.2">
      <c r="B785" s="92"/>
      <c r="E785" s="92"/>
      <c r="F785" s="92"/>
      <c r="G785" s="179"/>
    </row>
    <row r="786" spans="2:7" ht="18" customHeight="1" x14ac:dyDescent="0.2">
      <c r="B786" s="92"/>
      <c r="E786" s="92"/>
      <c r="F786" s="92"/>
      <c r="G786" s="179"/>
    </row>
    <row r="787" spans="2:7" ht="18" customHeight="1" x14ac:dyDescent="0.2">
      <c r="B787" s="92"/>
      <c r="E787" s="92"/>
      <c r="F787" s="92"/>
      <c r="G787" s="179"/>
    </row>
    <row r="788" spans="2:7" ht="18" customHeight="1" x14ac:dyDescent="0.2">
      <c r="B788" s="92"/>
      <c r="E788" s="92"/>
      <c r="F788" s="92"/>
      <c r="G788" s="179"/>
    </row>
    <row r="789" spans="2:7" ht="18" customHeight="1" x14ac:dyDescent="0.2">
      <c r="B789" s="92"/>
      <c r="E789" s="92"/>
      <c r="F789" s="92"/>
      <c r="G789" s="179"/>
    </row>
    <row r="790" spans="2:7" ht="18" customHeight="1" x14ac:dyDescent="0.2">
      <c r="B790" s="92"/>
      <c r="E790" s="92"/>
      <c r="F790" s="92"/>
      <c r="G790" s="179"/>
    </row>
    <row r="791" spans="2:7" ht="18" customHeight="1" x14ac:dyDescent="0.2">
      <c r="B791" s="92"/>
      <c r="E791" s="92"/>
      <c r="F791" s="92"/>
      <c r="G791" s="179"/>
    </row>
    <row r="792" spans="2:7" ht="18" customHeight="1" x14ac:dyDescent="0.2">
      <c r="B792" s="92"/>
      <c r="E792" s="92"/>
      <c r="F792" s="92"/>
      <c r="G792" s="179"/>
    </row>
    <row r="793" spans="2:7" ht="18" customHeight="1" x14ac:dyDescent="0.2">
      <c r="B793" s="92"/>
      <c r="E793" s="92"/>
      <c r="F793" s="92"/>
      <c r="G793" s="179"/>
    </row>
    <row r="794" spans="2:7" ht="18" customHeight="1" x14ac:dyDescent="0.2">
      <c r="B794" s="92"/>
      <c r="E794" s="92"/>
      <c r="F794" s="92"/>
      <c r="G794" s="179"/>
    </row>
    <row r="795" spans="2:7" ht="18" customHeight="1" x14ac:dyDescent="0.2">
      <c r="B795" s="92"/>
      <c r="E795" s="92"/>
      <c r="F795" s="92"/>
      <c r="G795" s="179"/>
    </row>
    <row r="796" spans="2:7" ht="18" customHeight="1" x14ac:dyDescent="0.2">
      <c r="B796" s="92"/>
      <c r="E796" s="92"/>
      <c r="F796" s="92"/>
      <c r="G796" s="179"/>
    </row>
    <row r="797" spans="2:7" ht="18" customHeight="1" x14ac:dyDescent="0.2">
      <c r="B797" s="92"/>
      <c r="E797" s="92"/>
      <c r="F797" s="92"/>
      <c r="G797" s="179"/>
    </row>
    <row r="798" spans="2:7" ht="18" customHeight="1" x14ac:dyDescent="0.2">
      <c r="B798" s="92"/>
      <c r="E798" s="92"/>
      <c r="F798" s="92"/>
      <c r="G798" s="179"/>
    </row>
    <row r="799" spans="2:7" ht="18" customHeight="1" x14ac:dyDescent="0.2">
      <c r="B799" s="92"/>
      <c r="E799" s="92"/>
      <c r="F799" s="92"/>
      <c r="G799" s="179"/>
    </row>
    <row r="800" spans="2:7" ht="18" customHeight="1" x14ac:dyDescent="0.2">
      <c r="B800" s="92"/>
      <c r="E800" s="92"/>
      <c r="F800" s="92"/>
      <c r="G800" s="179"/>
    </row>
    <row r="801" spans="2:7" ht="18" customHeight="1" x14ac:dyDescent="0.2">
      <c r="B801" s="92"/>
      <c r="E801" s="92"/>
      <c r="F801" s="92"/>
      <c r="G801" s="179"/>
    </row>
    <row r="802" spans="2:7" ht="18" customHeight="1" x14ac:dyDescent="0.2">
      <c r="B802" s="92"/>
      <c r="E802" s="92"/>
      <c r="F802" s="92"/>
      <c r="G802" s="179"/>
    </row>
    <row r="803" spans="2:7" ht="18" customHeight="1" x14ac:dyDescent="0.2">
      <c r="B803" s="92"/>
      <c r="E803" s="92"/>
      <c r="F803" s="92"/>
      <c r="G803" s="179"/>
    </row>
    <row r="804" spans="2:7" ht="18" customHeight="1" x14ac:dyDescent="0.2">
      <c r="B804" s="92"/>
      <c r="E804" s="92"/>
      <c r="F804" s="92"/>
      <c r="G804" s="179"/>
    </row>
    <row r="805" spans="2:7" ht="18" customHeight="1" x14ac:dyDescent="0.2">
      <c r="B805" s="92"/>
      <c r="E805" s="92"/>
      <c r="F805" s="92"/>
      <c r="G805" s="179"/>
    </row>
    <row r="806" spans="2:7" ht="18" customHeight="1" x14ac:dyDescent="0.2">
      <c r="B806" s="92"/>
      <c r="E806" s="92"/>
      <c r="F806" s="92"/>
      <c r="G806" s="179"/>
    </row>
    <row r="807" spans="2:7" ht="18" customHeight="1" x14ac:dyDescent="0.2">
      <c r="B807" s="92"/>
      <c r="E807" s="92"/>
      <c r="F807" s="92"/>
      <c r="G807" s="179"/>
    </row>
    <row r="808" spans="2:7" ht="18" customHeight="1" x14ac:dyDescent="0.2">
      <c r="B808" s="92"/>
      <c r="E808" s="92"/>
      <c r="F808" s="92"/>
      <c r="G808" s="179"/>
    </row>
    <row r="809" spans="2:7" ht="18" customHeight="1" x14ac:dyDescent="0.2">
      <c r="B809" s="92"/>
      <c r="E809" s="92"/>
      <c r="F809" s="92"/>
      <c r="G809" s="179"/>
    </row>
    <row r="810" spans="2:7" ht="18" customHeight="1" x14ac:dyDescent="0.2">
      <c r="B810" s="92"/>
      <c r="E810" s="92"/>
      <c r="F810" s="92"/>
      <c r="G810" s="179"/>
    </row>
    <row r="811" spans="2:7" ht="18" customHeight="1" x14ac:dyDescent="0.2">
      <c r="B811" s="92"/>
      <c r="E811" s="92"/>
      <c r="F811" s="92"/>
      <c r="G811" s="179"/>
    </row>
    <row r="812" spans="2:7" ht="18" customHeight="1" x14ac:dyDescent="0.2">
      <c r="B812" s="92"/>
      <c r="E812" s="92"/>
      <c r="F812" s="92"/>
      <c r="G812" s="179"/>
    </row>
    <row r="813" spans="2:7" ht="18" customHeight="1" x14ac:dyDescent="0.2">
      <c r="B813" s="92"/>
      <c r="E813" s="92"/>
      <c r="F813" s="92"/>
      <c r="G813" s="179"/>
    </row>
    <row r="814" spans="2:7" ht="18" customHeight="1" x14ac:dyDescent="0.2">
      <c r="B814" s="92"/>
      <c r="E814" s="92"/>
      <c r="F814" s="92"/>
      <c r="G814" s="179"/>
    </row>
    <row r="815" spans="2:7" ht="18" customHeight="1" x14ac:dyDescent="0.2">
      <c r="B815" s="92"/>
      <c r="E815" s="92"/>
      <c r="F815" s="92"/>
      <c r="G815" s="179"/>
    </row>
    <row r="816" spans="2:7" ht="18" customHeight="1" x14ac:dyDescent="0.2">
      <c r="B816" s="92"/>
      <c r="E816" s="92"/>
      <c r="F816" s="92"/>
      <c r="G816" s="179"/>
    </row>
    <row r="817" spans="2:7" ht="18" customHeight="1" x14ac:dyDescent="0.2">
      <c r="B817" s="92"/>
      <c r="E817" s="92"/>
      <c r="F817" s="92"/>
      <c r="G817" s="179"/>
    </row>
    <row r="818" spans="2:7" ht="18" customHeight="1" x14ac:dyDescent="0.2">
      <c r="B818" s="92"/>
      <c r="E818" s="92"/>
      <c r="F818" s="92"/>
      <c r="G818" s="179"/>
    </row>
    <row r="819" spans="2:7" ht="18" customHeight="1" x14ac:dyDescent="0.2">
      <c r="B819" s="92"/>
      <c r="E819" s="92"/>
      <c r="F819" s="92"/>
      <c r="G819" s="179"/>
    </row>
    <row r="820" spans="2:7" ht="18" customHeight="1" x14ac:dyDescent="0.2">
      <c r="B820" s="92"/>
      <c r="E820" s="92"/>
      <c r="F820" s="92"/>
      <c r="G820" s="179"/>
    </row>
    <row r="821" spans="2:7" ht="18" customHeight="1" x14ac:dyDescent="0.2">
      <c r="B821" s="92"/>
      <c r="E821" s="92"/>
      <c r="F821" s="92"/>
      <c r="G821" s="179"/>
    </row>
    <row r="822" spans="2:7" ht="18" customHeight="1" x14ac:dyDescent="0.2">
      <c r="B822" s="92"/>
      <c r="E822" s="92"/>
      <c r="F822" s="92"/>
      <c r="G822" s="179"/>
    </row>
    <row r="823" spans="2:7" ht="18" customHeight="1" x14ac:dyDescent="0.2">
      <c r="B823" s="92"/>
      <c r="E823" s="92"/>
      <c r="F823" s="92"/>
      <c r="G823" s="179"/>
    </row>
    <row r="824" spans="2:7" ht="18" customHeight="1" x14ac:dyDescent="0.2">
      <c r="B824" s="92"/>
      <c r="E824" s="92"/>
      <c r="F824" s="92"/>
      <c r="G824" s="179"/>
    </row>
    <row r="825" spans="2:7" ht="18" customHeight="1" x14ac:dyDescent="0.2">
      <c r="B825" s="92"/>
      <c r="E825" s="92"/>
      <c r="F825" s="92"/>
      <c r="G825" s="179"/>
    </row>
    <row r="826" spans="2:7" ht="18" customHeight="1" x14ac:dyDescent="0.2">
      <c r="B826" s="92"/>
      <c r="E826" s="92"/>
      <c r="F826" s="92"/>
      <c r="G826" s="179"/>
    </row>
    <row r="827" spans="2:7" ht="18" customHeight="1" x14ac:dyDescent="0.2">
      <c r="B827" s="92"/>
      <c r="E827" s="92"/>
      <c r="F827" s="92"/>
      <c r="G827" s="179"/>
    </row>
    <row r="828" spans="2:7" ht="18" customHeight="1" x14ac:dyDescent="0.2">
      <c r="B828" s="92"/>
      <c r="E828" s="92"/>
      <c r="F828" s="92"/>
      <c r="G828" s="179"/>
    </row>
    <row r="829" spans="2:7" ht="18" customHeight="1" x14ac:dyDescent="0.2">
      <c r="B829" s="92"/>
      <c r="E829" s="92"/>
      <c r="F829" s="92"/>
      <c r="G829" s="179"/>
    </row>
    <row r="830" spans="2:7" ht="18" customHeight="1" x14ac:dyDescent="0.2">
      <c r="B830" s="92"/>
      <c r="E830" s="92"/>
      <c r="F830" s="92"/>
      <c r="G830" s="179"/>
    </row>
    <row r="831" spans="2:7" ht="18" customHeight="1" x14ac:dyDescent="0.2">
      <c r="B831" s="92"/>
      <c r="E831" s="92"/>
      <c r="F831" s="92"/>
      <c r="G831" s="179"/>
    </row>
    <row r="832" spans="2:7" ht="18" customHeight="1" x14ac:dyDescent="0.2">
      <c r="B832" s="92"/>
      <c r="E832" s="92"/>
      <c r="F832" s="92"/>
      <c r="G832" s="179"/>
    </row>
    <row r="833" spans="2:7" ht="18" customHeight="1" x14ac:dyDescent="0.2">
      <c r="B833" s="92"/>
      <c r="E833" s="92"/>
      <c r="F833" s="92"/>
      <c r="G833" s="179"/>
    </row>
    <row r="834" spans="2:7" ht="18" customHeight="1" x14ac:dyDescent="0.2">
      <c r="B834" s="92"/>
      <c r="E834" s="92"/>
      <c r="F834" s="92"/>
      <c r="G834" s="179"/>
    </row>
    <row r="835" spans="2:7" ht="18" customHeight="1" x14ac:dyDescent="0.2">
      <c r="B835" s="92"/>
      <c r="E835" s="92"/>
      <c r="F835" s="92"/>
      <c r="G835" s="179"/>
    </row>
    <row r="836" spans="2:7" ht="18" customHeight="1" x14ac:dyDescent="0.2">
      <c r="B836" s="92"/>
      <c r="E836" s="92"/>
      <c r="F836" s="92"/>
      <c r="G836" s="179"/>
    </row>
    <row r="837" spans="2:7" ht="18" customHeight="1" x14ac:dyDescent="0.2">
      <c r="B837" s="92"/>
      <c r="E837" s="92"/>
      <c r="F837" s="92"/>
      <c r="G837" s="179"/>
    </row>
    <row r="838" spans="2:7" ht="18" customHeight="1" x14ac:dyDescent="0.2">
      <c r="B838" s="92"/>
      <c r="E838" s="92"/>
      <c r="F838" s="92"/>
      <c r="G838" s="179"/>
    </row>
    <row r="839" spans="2:7" ht="18" customHeight="1" x14ac:dyDescent="0.2">
      <c r="B839" s="92"/>
      <c r="E839" s="92"/>
      <c r="F839" s="92"/>
      <c r="G839" s="179"/>
    </row>
    <row r="840" spans="2:7" ht="18" customHeight="1" x14ac:dyDescent="0.2">
      <c r="B840" s="92"/>
      <c r="E840" s="92"/>
      <c r="F840" s="92"/>
      <c r="G840" s="179"/>
    </row>
    <row r="841" spans="2:7" ht="18" customHeight="1" x14ac:dyDescent="0.2">
      <c r="B841" s="92"/>
      <c r="E841" s="92"/>
      <c r="F841" s="92"/>
      <c r="G841" s="179"/>
    </row>
    <row r="842" spans="2:7" ht="18" customHeight="1" x14ac:dyDescent="0.2">
      <c r="B842" s="92"/>
      <c r="E842" s="92"/>
      <c r="F842" s="92"/>
      <c r="G842" s="179"/>
    </row>
    <row r="843" spans="2:7" ht="18" customHeight="1" x14ac:dyDescent="0.2">
      <c r="B843" s="92"/>
      <c r="E843" s="92"/>
      <c r="F843" s="92"/>
      <c r="G843" s="179"/>
    </row>
    <row r="844" spans="2:7" ht="18" customHeight="1" x14ac:dyDescent="0.2">
      <c r="B844" s="92"/>
      <c r="E844" s="92"/>
      <c r="F844" s="92"/>
      <c r="G844" s="179"/>
    </row>
    <row r="845" spans="2:7" ht="18" customHeight="1" x14ac:dyDescent="0.2">
      <c r="B845" s="92"/>
      <c r="E845" s="92"/>
      <c r="F845" s="92"/>
      <c r="G845" s="179"/>
    </row>
    <row r="846" spans="2:7" ht="18" customHeight="1" x14ac:dyDescent="0.2">
      <c r="B846" s="92"/>
      <c r="E846" s="92"/>
      <c r="F846" s="92"/>
      <c r="G846" s="179"/>
    </row>
    <row r="847" spans="2:7" ht="18" customHeight="1" x14ac:dyDescent="0.2">
      <c r="B847" s="92"/>
      <c r="E847" s="92"/>
      <c r="F847" s="92"/>
      <c r="G847" s="179"/>
    </row>
    <row r="848" spans="2:7" ht="18" customHeight="1" x14ac:dyDescent="0.2">
      <c r="B848" s="92"/>
      <c r="E848" s="92"/>
      <c r="F848" s="92"/>
      <c r="G848" s="179"/>
    </row>
    <row r="849" spans="2:7" ht="18" customHeight="1" x14ac:dyDescent="0.2">
      <c r="B849" s="92"/>
      <c r="E849" s="92"/>
      <c r="F849" s="92"/>
      <c r="G849" s="179"/>
    </row>
    <row r="850" spans="2:7" ht="18" customHeight="1" x14ac:dyDescent="0.2">
      <c r="B850" s="92"/>
      <c r="E850" s="92"/>
      <c r="F850" s="92"/>
      <c r="G850" s="179"/>
    </row>
    <row r="851" spans="2:7" ht="18" customHeight="1" x14ac:dyDescent="0.2">
      <c r="B851" s="92"/>
      <c r="E851" s="92"/>
      <c r="F851" s="92"/>
      <c r="G851" s="179"/>
    </row>
    <row r="852" spans="2:7" ht="18" customHeight="1" x14ac:dyDescent="0.2">
      <c r="B852" s="92"/>
      <c r="E852" s="92"/>
      <c r="F852" s="92"/>
      <c r="G852" s="179"/>
    </row>
    <row r="853" spans="2:7" ht="18" customHeight="1" x14ac:dyDescent="0.2">
      <c r="B853" s="92"/>
      <c r="E853" s="92"/>
      <c r="F853" s="92"/>
      <c r="G853" s="179"/>
    </row>
    <row r="854" spans="2:7" ht="18" customHeight="1" x14ac:dyDescent="0.2">
      <c r="B854" s="92"/>
      <c r="E854" s="92"/>
      <c r="F854" s="92"/>
      <c r="G854" s="179"/>
    </row>
    <row r="855" spans="2:7" ht="18" customHeight="1" x14ac:dyDescent="0.2">
      <c r="B855" s="92"/>
      <c r="E855" s="92"/>
      <c r="F855" s="92"/>
      <c r="G855" s="179"/>
    </row>
    <row r="856" spans="2:7" ht="18" customHeight="1" x14ac:dyDescent="0.2">
      <c r="B856" s="92"/>
      <c r="E856" s="92"/>
      <c r="F856" s="92"/>
      <c r="G856" s="179"/>
    </row>
    <row r="857" spans="2:7" ht="18" customHeight="1" x14ac:dyDescent="0.2">
      <c r="B857" s="92"/>
      <c r="E857" s="92"/>
      <c r="F857" s="92"/>
      <c r="G857" s="179"/>
    </row>
    <row r="858" spans="2:7" ht="18" customHeight="1" x14ac:dyDescent="0.2">
      <c r="B858" s="92"/>
      <c r="E858" s="92"/>
      <c r="F858" s="92"/>
      <c r="G858" s="179"/>
    </row>
    <row r="859" spans="2:7" ht="18" customHeight="1" x14ac:dyDescent="0.2">
      <c r="B859" s="92"/>
      <c r="E859" s="92"/>
      <c r="F859" s="92"/>
      <c r="G859" s="179"/>
    </row>
    <row r="860" spans="2:7" ht="18" customHeight="1" x14ac:dyDescent="0.2">
      <c r="B860" s="92"/>
      <c r="E860" s="92"/>
      <c r="F860" s="92"/>
      <c r="G860" s="179"/>
    </row>
    <row r="861" spans="2:7" ht="18" customHeight="1" x14ac:dyDescent="0.2">
      <c r="B861" s="92"/>
      <c r="E861" s="92"/>
      <c r="F861" s="92"/>
      <c r="G861" s="179"/>
    </row>
    <row r="862" spans="2:7" ht="18" customHeight="1" x14ac:dyDescent="0.2">
      <c r="B862" s="92"/>
      <c r="E862" s="92"/>
      <c r="F862" s="92"/>
      <c r="G862" s="179"/>
    </row>
    <row r="863" spans="2:7" ht="18" customHeight="1" x14ac:dyDescent="0.2">
      <c r="B863" s="92"/>
      <c r="E863" s="92"/>
      <c r="F863" s="92"/>
      <c r="G863" s="179"/>
    </row>
    <row r="864" spans="2:7" ht="18" customHeight="1" x14ac:dyDescent="0.2">
      <c r="B864" s="92"/>
      <c r="E864" s="92"/>
      <c r="F864" s="92"/>
      <c r="G864" s="179"/>
    </row>
    <row r="865" spans="2:7" ht="18" customHeight="1" x14ac:dyDescent="0.2">
      <c r="B865" s="92"/>
      <c r="E865" s="92"/>
      <c r="F865" s="92"/>
      <c r="G865" s="179"/>
    </row>
    <row r="866" spans="2:7" ht="18" customHeight="1" x14ac:dyDescent="0.2">
      <c r="B866" s="92"/>
      <c r="E866" s="92"/>
      <c r="F866" s="92"/>
      <c r="G866" s="179"/>
    </row>
    <row r="867" spans="2:7" ht="18" customHeight="1" x14ac:dyDescent="0.2">
      <c r="B867" s="92"/>
      <c r="E867" s="92"/>
      <c r="F867" s="92"/>
      <c r="G867" s="179"/>
    </row>
    <row r="868" spans="2:7" ht="18" customHeight="1" x14ac:dyDescent="0.2">
      <c r="B868" s="92"/>
      <c r="E868" s="92"/>
      <c r="F868" s="92"/>
      <c r="G868" s="179"/>
    </row>
    <row r="869" spans="2:7" ht="18" customHeight="1" x14ac:dyDescent="0.2">
      <c r="B869" s="92"/>
      <c r="E869" s="92"/>
      <c r="F869" s="92"/>
      <c r="G869" s="179"/>
    </row>
    <row r="870" spans="2:7" ht="18" customHeight="1" x14ac:dyDescent="0.2">
      <c r="B870" s="92"/>
      <c r="E870" s="92"/>
      <c r="F870" s="92"/>
      <c r="G870" s="179"/>
    </row>
    <row r="871" spans="2:7" ht="18" customHeight="1" x14ac:dyDescent="0.2">
      <c r="B871" s="92"/>
      <c r="E871" s="92"/>
      <c r="F871" s="92"/>
      <c r="G871" s="179"/>
    </row>
    <row r="872" spans="2:7" ht="18" customHeight="1" x14ac:dyDescent="0.2">
      <c r="B872" s="92"/>
      <c r="E872" s="92"/>
      <c r="F872" s="92"/>
      <c r="G872" s="179"/>
    </row>
    <row r="873" spans="2:7" ht="18" customHeight="1" x14ac:dyDescent="0.2">
      <c r="B873" s="92"/>
      <c r="E873" s="92"/>
      <c r="F873" s="92"/>
      <c r="G873" s="179"/>
    </row>
    <row r="874" spans="2:7" ht="18" customHeight="1" x14ac:dyDescent="0.2">
      <c r="B874" s="92"/>
      <c r="E874" s="92"/>
      <c r="F874" s="92"/>
      <c r="G874" s="179"/>
    </row>
    <row r="875" spans="2:7" ht="18" customHeight="1" x14ac:dyDescent="0.2">
      <c r="B875" s="92"/>
      <c r="E875" s="92"/>
      <c r="F875" s="92"/>
      <c r="G875" s="179"/>
    </row>
    <row r="876" spans="2:7" ht="18" customHeight="1" x14ac:dyDescent="0.2">
      <c r="B876" s="92"/>
      <c r="E876" s="92"/>
      <c r="F876" s="92"/>
      <c r="G876" s="179"/>
    </row>
    <row r="877" spans="2:7" ht="18" customHeight="1" x14ac:dyDescent="0.2">
      <c r="B877" s="92"/>
      <c r="E877" s="92"/>
      <c r="F877" s="92"/>
      <c r="G877" s="179"/>
    </row>
    <row r="878" spans="2:7" ht="18" customHeight="1" x14ac:dyDescent="0.2">
      <c r="B878" s="92"/>
      <c r="E878" s="92"/>
      <c r="F878" s="92"/>
      <c r="G878" s="179"/>
    </row>
    <row r="879" spans="2:7" ht="18" customHeight="1" x14ac:dyDescent="0.2">
      <c r="B879" s="92"/>
      <c r="E879" s="92"/>
      <c r="F879" s="92"/>
      <c r="G879" s="179"/>
    </row>
    <row r="880" spans="2:7" ht="18" customHeight="1" x14ac:dyDescent="0.2">
      <c r="B880" s="92"/>
      <c r="E880" s="92"/>
      <c r="F880" s="92"/>
      <c r="G880" s="179"/>
    </row>
    <row r="881" spans="2:7" ht="18" customHeight="1" x14ac:dyDescent="0.2">
      <c r="B881" s="92"/>
      <c r="E881" s="92"/>
      <c r="F881" s="92"/>
      <c r="G881" s="179"/>
    </row>
    <row r="882" spans="2:7" ht="18" customHeight="1" x14ac:dyDescent="0.2">
      <c r="B882" s="92"/>
      <c r="E882" s="92"/>
      <c r="F882" s="92"/>
      <c r="G882" s="179"/>
    </row>
    <row r="883" spans="2:7" ht="18" customHeight="1" x14ac:dyDescent="0.2">
      <c r="B883" s="92"/>
      <c r="E883" s="92"/>
      <c r="F883" s="92"/>
      <c r="G883" s="179"/>
    </row>
    <row r="884" spans="2:7" ht="18" customHeight="1" x14ac:dyDescent="0.2">
      <c r="B884" s="92"/>
      <c r="E884" s="92"/>
      <c r="F884" s="92"/>
      <c r="G884" s="179"/>
    </row>
    <row r="885" spans="2:7" ht="18" customHeight="1" x14ac:dyDescent="0.2">
      <c r="B885" s="92"/>
      <c r="E885" s="92"/>
      <c r="F885" s="92"/>
      <c r="G885" s="179"/>
    </row>
    <row r="886" spans="2:7" ht="18" customHeight="1" x14ac:dyDescent="0.2">
      <c r="B886" s="92"/>
      <c r="E886" s="92"/>
      <c r="F886" s="92"/>
      <c r="G886" s="179"/>
    </row>
    <row r="887" spans="2:7" ht="18" customHeight="1" x14ac:dyDescent="0.2">
      <c r="B887" s="92"/>
      <c r="E887" s="92"/>
      <c r="F887" s="92"/>
      <c r="G887" s="179"/>
    </row>
    <row r="888" spans="2:7" ht="18" customHeight="1" x14ac:dyDescent="0.2">
      <c r="B888" s="92"/>
      <c r="E888" s="92"/>
      <c r="F888" s="92"/>
      <c r="G888" s="179"/>
    </row>
    <row r="889" spans="2:7" ht="18" customHeight="1" x14ac:dyDescent="0.2">
      <c r="B889" s="92"/>
      <c r="E889" s="92"/>
      <c r="F889" s="92"/>
      <c r="G889" s="179"/>
    </row>
    <row r="890" spans="2:7" ht="18" customHeight="1" x14ac:dyDescent="0.2">
      <c r="B890" s="92"/>
      <c r="E890" s="92"/>
      <c r="F890" s="92"/>
      <c r="G890" s="179"/>
    </row>
    <row r="891" spans="2:7" ht="18" customHeight="1" x14ac:dyDescent="0.2">
      <c r="B891" s="92"/>
      <c r="E891" s="92"/>
      <c r="F891" s="92"/>
      <c r="G891" s="179"/>
    </row>
    <row r="892" spans="2:7" ht="18" customHeight="1" x14ac:dyDescent="0.2">
      <c r="B892" s="92"/>
      <c r="E892" s="92"/>
      <c r="F892" s="92"/>
      <c r="G892" s="179"/>
    </row>
    <row r="893" spans="2:7" ht="18" customHeight="1" x14ac:dyDescent="0.2">
      <c r="B893" s="92"/>
      <c r="E893" s="92"/>
      <c r="F893" s="92"/>
      <c r="G893" s="179"/>
    </row>
    <row r="894" spans="2:7" ht="18" customHeight="1" x14ac:dyDescent="0.2">
      <c r="B894" s="92"/>
      <c r="E894" s="92"/>
      <c r="F894" s="92"/>
      <c r="G894" s="179"/>
    </row>
    <row r="895" spans="2:7" ht="18" customHeight="1" x14ac:dyDescent="0.2">
      <c r="B895" s="92"/>
      <c r="E895" s="92"/>
      <c r="F895" s="92"/>
      <c r="G895" s="179"/>
    </row>
    <row r="896" spans="2:7" ht="18" customHeight="1" x14ac:dyDescent="0.2">
      <c r="B896" s="92"/>
      <c r="E896" s="92"/>
      <c r="F896" s="92"/>
      <c r="G896" s="179"/>
    </row>
    <row r="897" spans="2:7" ht="18" customHeight="1" x14ac:dyDescent="0.2">
      <c r="B897" s="92"/>
      <c r="E897" s="92"/>
      <c r="F897" s="92"/>
      <c r="G897" s="179"/>
    </row>
    <row r="898" spans="2:7" ht="18" customHeight="1" x14ac:dyDescent="0.2">
      <c r="B898" s="92"/>
      <c r="E898" s="92"/>
      <c r="F898" s="92"/>
      <c r="G898" s="179"/>
    </row>
    <row r="899" spans="2:7" ht="18" customHeight="1" x14ac:dyDescent="0.2">
      <c r="B899" s="92"/>
      <c r="E899" s="92"/>
      <c r="F899" s="92"/>
      <c r="G899" s="179"/>
    </row>
    <row r="900" spans="2:7" ht="18" customHeight="1" x14ac:dyDescent="0.2">
      <c r="B900" s="92"/>
      <c r="E900" s="92"/>
      <c r="F900" s="92"/>
      <c r="G900" s="179"/>
    </row>
    <row r="901" spans="2:7" ht="18" customHeight="1" x14ac:dyDescent="0.2">
      <c r="B901" s="92"/>
      <c r="E901" s="92"/>
      <c r="F901" s="92"/>
      <c r="G901" s="179"/>
    </row>
    <row r="902" spans="2:7" ht="18" customHeight="1" x14ac:dyDescent="0.2">
      <c r="B902" s="92"/>
      <c r="E902" s="92"/>
      <c r="F902" s="92"/>
      <c r="G902" s="179"/>
    </row>
    <row r="903" spans="2:7" ht="18" customHeight="1" x14ac:dyDescent="0.2">
      <c r="B903" s="92"/>
      <c r="E903" s="92"/>
      <c r="F903" s="92"/>
      <c r="G903" s="179"/>
    </row>
    <row r="904" spans="2:7" ht="18" customHeight="1" x14ac:dyDescent="0.2">
      <c r="B904" s="92"/>
      <c r="E904" s="92"/>
      <c r="F904" s="92"/>
      <c r="G904" s="179"/>
    </row>
    <row r="905" spans="2:7" ht="18" customHeight="1" x14ac:dyDescent="0.2">
      <c r="B905" s="92"/>
      <c r="E905" s="92"/>
      <c r="F905" s="92"/>
      <c r="G905" s="179"/>
    </row>
    <row r="906" spans="2:7" ht="18" customHeight="1" x14ac:dyDescent="0.2">
      <c r="B906" s="92"/>
      <c r="E906" s="92"/>
      <c r="F906" s="92"/>
      <c r="G906" s="179"/>
    </row>
    <row r="907" spans="2:7" ht="18" customHeight="1" x14ac:dyDescent="0.2">
      <c r="B907" s="92"/>
      <c r="E907" s="92"/>
      <c r="F907" s="92"/>
      <c r="G907" s="179"/>
    </row>
    <row r="908" spans="2:7" ht="18" customHeight="1" x14ac:dyDescent="0.2">
      <c r="B908" s="92"/>
      <c r="E908" s="92"/>
      <c r="F908" s="92"/>
      <c r="G908" s="179"/>
    </row>
    <row r="909" spans="2:7" ht="18" customHeight="1" x14ac:dyDescent="0.2">
      <c r="B909" s="92"/>
      <c r="E909" s="92"/>
      <c r="F909" s="92"/>
      <c r="G909" s="179"/>
    </row>
    <row r="910" spans="2:7" ht="18" customHeight="1" x14ac:dyDescent="0.2">
      <c r="B910" s="92"/>
      <c r="E910" s="92"/>
      <c r="F910" s="92"/>
      <c r="G910" s="179"/>
    </row>
    <row r="911" spans="2:7" ht="18" customHeight="1" x14ac:dyDescent="0.2">
      <c r="B911" s="92"/>
      <c r="E911" s="92"/>
      <c r="F911" s="92"/>
      <c r="G911" s="179"/>
    </row>
    <row r="912" spans="2:7" ht="18" customHeight="1" x14ac:dyDescent="0.2">
      <c r="B912" s="92"/>
      <c r="E912" s="92"/>
      <c r="F912" s="92"/>
      <c r="G912" s="179"/>
    </row>
    <row r="913" spans="2:7" ht="18" customHeight="1" x14ac:dyDescent="0.2">
      <c r="B913" s="92"/>
      <c r="E913" s="92"/>
      <c r="F913" s="92"/>
      <c r="G913" s="179"/>
    </row>
    <row r="914" spans="2:7" ht="18" customHeight="1" x14ac:dyDescent="0.2">
      <c r="B914" s="92"/>
      <c r="E914" s="92"/>
      <c r="F914" s="92"/>
      <c r="G914" s="179"/>
    </row>
    <row r="915" spans="2:7" ht="18" customHeight="1" x14ac:dyDescent="0.2">
      <c r="B915" s="92"/>
      <c r="E915" s="92"/>
      <c r="F915" s="92"/>
      <c r="G915" s="179"/>
    </row>
    <row r="916" spans="2:7" ht="18" customHeight="1" x14ac:dyDescent="0.2">
      <c r="B916" s="92"/>
      <c r="E916" s="92"/>
      <c r="F916" s="92"/>
      <c r="G916" s="179"/>
    </row>
    <row r="917" spans="2:7" ht="18" customHeight="1" x14ac:dyDescent="0.2">
      <c r="B917" s="92"/>
      <c r="E917" s="92"/>
      <c r="F917" s="92"/>
      <c r="G917" s="179"/>
    </row>
    <row r="918" spans="2:7" ht="18" customHeight="1" x14ac:dyDescent="0.2">
      <c r="B918" s="92"/>
      <c r="E918" s="92"/>
      <c r="F918" s="92"/>
      <c r="G918" s="179"/>
    </row>
    <row r="919" spans="2:7" ht="18" customHeight="1" x14ac:dyDescent="0.2">
      <c r="B919" s="92"/>
      <c r="E919" s="92"/>
      <c r="F919" s="92"/>
      <c r="G919" s="179"/>
    </row>
    <row r="920" spans="2:7" ht="18" customHeight="1" x14ac:dyDescent="0.2">
      <c r="B920" s="92"/>
      <c r="E920" s="92"/>
      <c r="F920" s="92"/>
      <c r="G920" s="179"/>
    </row>
    <row r="921" spans="2:7" ht="18" customHeight="1" x14ac:dyDescent="0.2">
      <c r="B921" s="92"/>
      <c r="E921" s="92"/>
      <c r="F921" s="92"/>
      <c r="G921" s="179"/>
    </row>
    <row r="922" spans="2:7" ht="18" customHeight="1" x14ac:dyDescent="0.2">
      <c r="B922" s="92"/>
      <c r="E922" s="92"/>
      <c r="F922" s="92"/>
      <c r="G922" s="179"/>
    </row>
    <row r="923" spans="2:7" ht="18" customHeight="1" x14ac:dyDescent="0.2">
      <c r="B923" s="92"/>
      <c r="E923" s="92"/>
      <c r="F923" s="92"/>
      <c r="G923" s="179"/>
    </row>
    <row r="924" spans="2:7" ht="18" customHeight="1" x14ac:dyDescent="0.2">
      <c r="B924" s="92"/>
      <c r="E924" s="92"/>
      <c r="F924" s="92"/>
      <c r="G924" s="179"/>
    </row>
    <row r="925" spans="2:7" ht="18" customHeight="1" x14ac:dyDescent="0.2">
      <c r="B925" s="92"/>
      <c r="E925" s="92"/>
      <c r="F925" s="92"/>
      <c r="G925" s="179"/>
    </row>
    <row r="926" spans="2:7" ht="18" customHeight="1" x14ac:dyDescent="0.2">
      <c r="B926" s="92"/>
      <c r="E926" s="92"/>
      <c r="F926" s="92"/>
      <c r="G926" s="179"/>
    </row>
    <row r="927" spans="2:7" ht="18" customHeight="1" x14ac:dyDescent="0.2">
      <c r="B927" s="92"/>
      <c r="E927" s="92"/>
      <c r="F927" s="92"/>
      <c r="G927" s="179"/>
    </row>
    <row r="928" spans="2:7" ht="18" customHeight="1" x14ac:dyDescent="0.2">
      <c r="B928" s="92"/>
      <c r="E928" s="92"/>
      <c r="F928" s="92"/>
      <c r="G928" s="179"/>
    </row>
    <row r="929" spans="2:7" ht="18" customHeight="1" x14ac:dyDescent="0.2">
      <c r="B929" s="92"/>
      <c r="E929" s="92"/>
      <c r="F929" s="92"/>
      <c r="G929" s="179"/>
    </row>
    <row r="930" spans="2:7" ht="18" customHeight="1" x14ac:dyDescent="0.2">
      <c r="B930" s="92"/>
      <c r="E930" s="92"/>
      <c r="F930" s="92"/>
      <c r="G930" s="179"/>
    </row>
    <row r="931" spans="2:7" ht="18" customHeight="1" x14ac:dyDescent="0.2">
      <c r="B931" s="92"/>
      <c r="E931" s="92"/>
      <c r="F931" s="92"/>
      <c r="G931" s="179"/>
    </row>
    <row r="932" spans="2:7" ht="18" customHeight="1" x14ac:dyDescent="0.2">
      <c r="B932" s="92"/>
      <c r="E932" s="92"/>
      <c r="F932" s="92"/>
      <c r="G932" s="179"/>
    </row>
    <row r="933" spans="2:7" ht="18" customHeight="1" x14ac:dyDescent="0.2">
      <c r="B933" s="92"/>
      <c r="E933" s="92"/>
      <c r="F933" s="92"/>
      <c r="G933" s="179"/>
    </row>
    <row r="934" spans="2:7" ht="18" customHeight="1" x14ac:dyDescent="0.2">
      <c r="B934" s="92"/>
      <c r="E934" s="92"/>
      <c r="F934" s="92"/>
      <c r="G934" s="179"/>
    </row>
    <row r="935" spans="2:7" ht="18" customHeight="1" x14ac:dyDescent="0.2">
      <c r="B935" s="92"/>
      <c r="E935" s="92"/>
      <c r="F935" s="92"/>
      <c r="G935" s="179"/>
    </row>
    <row r="936" spans="2:7" ht="18" customHeight="1" x14ac:dyDescent="0.2">
      <c r="B936" s="92"/>
      <c r="E936" s="92"/>
      <c r="F936" s="92"/>
      <c r="G936" s="179"/>
    </row>
    <row r="937" spans="2:7" ht="18" customHeight="1" x14ac:dyDescent="0.2">
      <c r="B937" s="92"/>
      <c r="E937" s="92"/>
      <c r="F937" s="92"/>
      <c r="G937" s="179"/>
    </row>
    <row r="938" spans="2:7" ht="18" customHeight="1" x14ac:dyDescent="0.2">
      <c r="B938" s="92"/>
      <c r="E938" s="92"/>
      <c r="F938" s="92"/>
      <c r="G938" s="179"/>
    </row>
    <row r="939" spans="2:7" ht="18" customHeight="1" x14ac:dyDescent="0.2">
      <c r="B939" s="92"/>
      <c r="E939" s="92"/>
      <c r="F939" s="92"/>
      <c r="G939" s="179"/>
    </row>
    <row r="940" spans="2:7" ht="18" customHeight="1" x14ac:dyDescent="0.2">
      <c r="B940" s="92"/>
      <c r="E940" s="92"/>
      <c r="F940" s="92"/>
      <c r="G940" s="179"/>
    </row>
    <row r="941" spans="2:7" ht="18" customHeight="1" x14ac:dyDescent="0.2">
      <c r="B941" s="92"/>
      <c r="E941" s="92"/>
      <c r="F941" s="92"/>
      <c r="G941" s="179"/>
    </row>
    <row r="942" spans="2:7" ht="18" customHeight="1" x14ac:dyDescent="0.2">
      <c r="B942" s="92"/>
      <c r="E942" s="92"/>
      <c r="F942" s="92"/>
      <c r="G942" s="179"/>
    </row>
    <row r="943" spans="2:7" ht="18" customHeight="1" x14ac:dyDescent="0.2">
      <c r="B943" s="92"/>
      <c r="E943" s="92"/>
      <c r="F943" s="92"/>
      <c r="G943" s="179"/>
    </row>
    <row r="944" spans="2:7" ht="18" customHeight="1" x14ac:dyDescent="0.2">
      <c r="B944" s="92"/>
      <c r="E944" s="92"/>
      <c r="F944" s="92"/>
      <c r="G944" s="179"/>
    </row>
    <row r="945" spans="2:7" ht="18" customHeight="1" x14ac:dyDescent="0.2">
      <c r="B945" s="92"/>
      <c r="E945" s="92"/>
      <c r="F945" s="92"/>
      <c r="G945" s="179"/>
    </row>
    <row r="946" spans="2:7" ht="18" customHeight="1" x14ac:dyDescent="0.2">
      <c r="B946" s="92"/>
      <c r="E946" s="92"/>
      <c r="F946" s="92"/>
      <c r="G946" s="179"/>
    </row>
    <row r="947" spans="2:7" ht="18" customHeight="1" x14ac:dyDescent="0.2">
      <c r="B947" s="92"/>
      <c r="E947" s="92"/>
      <c r="F947" s="92"/>
      <c r="G947" s="179"/>
    </row>
    <row r="948" spans="2:7" ht="18" customHeight="1" x14ac:dyDescent="0.2">
      <c r="B948" s="92"/>
      <c r="E948" s="92"/>
      <c r="F948" s="92"/>
      <c r="G948" s="179"/>
    </row>
    <row r="949" spans="2:7" ht="18" customHeight="1" x14ac:dyDescent="0.2">
      <c r="B949" s="92"/>
      <c r="E949" s="92"/>
      <c r="F949" s="92"/>
      <c r="G949" s="179"/>
    </row>
    <row r="950" spans="2:7" ht="18" customHeight="1" x14ac:dyDescent="0.2">
      <c r="B950" s="92"/>
      <c r="E950" s="92"/>
      <c r="F950" s="92"/>
      <c r="G950" s="179"/>
    </row>
    <row r="951" spans="2:7" ht="18" customHeight="1" x14ac:dyDescent="0.2">
      <c r="B951" s="92"/>
      <c r="E951" s="92"/>
      <c r="F951" s="92"/>
      <c r="G951" s="179"/>
    </row>
    <row r="952" spans="2:7" ht="18" customHeight="1" x14ac:dyDescent="0.2">
      <c r="B952" s="92"/>
      <c r="E952" s="92"/>
      <c r="F952" s="92"/>
      <c r="G952" s="179"/>
    </row>
    <row r="953" spans="2:7" ht="18" customHeight="1" x14ac:dyDescent="0.2">
      <c r="B953" s="92"/>
      <c r="E953" s="92"/>
      <c r="F953" s="92"/>
      <c r="G953" s="179"/>
    </row>
    <row r="954" spans="2:7" ht="18" customHeight="1" x14ac:dyDescent="0.2">
      <c r="B954" s="92"/>
      <c r="E954" s="92"/>
      <c r="F954" s="92"/>
      <c r="G954" s="179"/>
    </row>
    <row r="955" spans="2:7" ht="18" customHeight="1" x14ac:dyDescent="0.2">
      <c r="B955" s="92"/>
      <c r="E955" s="92"/>
      <c r="F955" s="92"/>
      <c r="G955" s="179"/>
    </row>
    <row r="956" spans="2:7" ht="18" customHeight="1" x14ac:dyDescent="0.2">
      <c r="B956" s="92"/>
      <c r="E956" s="92"/>
      <c r="F956" s="92"/>
      <c r="G956" s="179"/>
    </row>
    <row r="957" spans="2:7" ht="18" customHeight="1" x14ac:dyDescent="0.2">
      <c r="B957" s="92"/>
      <c r="E957" s="92"/>
      <c r="F957" s="92"/>
      <c r="G957" s="179"/>
    </row>
    <row r="958" spans="2:7" ht="18" customHeight="1" x14ac:dyDescent="0.2">
      <c r="B958" s="92"/>
      <c r="E958" s="92"/>
      <c r="F958" s="92"/>
      <c r="G958" s="179"/>
    </row>
    <row r="959" spans="2:7" ht="18" customHeight="1" x14ac:dyDescent="0.2">
      <c r="B959" s="92"/>
      <c r="E959" s="92"/>
      <c r="F959" s="92"/>
      <c r="G959" s="179"/>
    </row>
    <row r="960" spans="2:7" ht="18" customHeight="1" x14ac:dyDescent="0.2">
      <c r="B960" s="92"/>
      <c r="E960" s="92"/>
      <c r="F960" s="92"/>
      <c r="G960" s="179"/>
    </row>
    <row r="961" spans="2:7" ht="18" customHeight="1" x14ac:dyDescent="0.2">
      <c r="B961" s="92"/>
      <c r="E961" s="92"/>
      <c r="F961" s="92"/>
      <c r="G961" s="179"/>
    </row>
    <row r="962" spans="2:7" ht="18" customHeight="1" x14ac:dyDescent="0.2">
      <c r="B962" s="92"/>
      <c r="E962" s="92"/>
      <c r="F962" s="92"/>
      <c r="G962" s="179"/>
    </row>
    <row r="963" spans="2:7" ht="18" customHeight="1" x14ac:dyDescent="0.2">
      <c r="B963" s="92"/>
      <c r="E963" s="92"/>
      <c r="F963" s="92"/>
      <c r="G963" s="179"/>
    </row>
    <row r="964" spans="2:7" ht="18" customHeight="1" x14ac:dyDescent="0.2">
      <c r="B964" s="92"/>
      <c r="E964" s="92"/>
      <c r="F964" s="92"/>
      <c r="G964" s="179"/>
    </row>
    <row r="965" spans="2:7" ht="18" customHeight="1" x14ac:dyDescent="0.2">
      <c r="B965" s="92"/>
      <c r="E965" s="92"/>
      <c r="F965" s="92"/>
      <c r="G965" s="179"/>
    </row>
    <row r="966" spans="2:7" ht="18" customHeight="1" x14ac:dyDescent="0.2">
      <c r="B966" s="92"/>
      <c r="E966" s="92"/>
      <c r="F966" s="92"/>
      <c r="G966" s="179"/>
    </row>
    <row r="967" spans="2:7" ht="18" customHeight="1" x14ac:dyDescent="0.2">
      <c r="B967" s="92"/>
      <c r="E967" s="92"/>
      <c r="F967" s="92"/>
      <c r="G967" s="179"/>
    </row>
    <row r="968" spans="2:7" ht="18" customHeight="1" x14ac:dyDescent="0.2">
      <c r="B968" s="92"/>
      <c r="E968" s="92"/>
      <c r="F968" s="92"/>
      <c r="G968" s="179"/>
    </row>
    <row r="969" spans="2:7" ht="18" customHeight="1" x14ac:dyDescent="0.2">
      <c r="B969" s="92"/>
      <c r="E969" s="92"/>
      <c r="F969" s="92"/>
      <c r="G969" s="179"/>
    </row>
    <row r="970" spans="2:7" ht="18" customHeight="1" x14ac:dyDescent="0.2">
      <c r="B970" s="92"/>
      <c r="E970" s="92"/>
      <c r="F970" s="92"/>
      <c r="G970" s="179"/>
    </row>
    <row r="971" spans="2:7" ht="18" customHeight="1" x14ac:dyDescent="0.2">
      <c r="B971" s="92"/>
      <c r="E971" s="92"/>
      <c r="F971" s="92"/>
      <c r="G971" s="179"/>
    </row>
    <row r="972" spans="2:7" ht="18" customHeight="1" x14ac:dyDescent="0.2">
      <c r="B972" s="92"/>
      <c r="E972" s="92"/>
      <c r="F972" s="92"/>
      <c r="G972" s="179"/>
    </row>
    <row r="973" spans="2:7" ht="18" customHeight="1" x14ac:dyDescent="0.2">
      <c r="B973" s="92"/>
      <c r="E973" s="92"/>
      <c r="F973" s="92"/>
      <c r="G973" s="179"/>
    </row>
    <row r="974" spans="2:7" ht="18" customHeight="1" x14ac:dyDescent="0.2">
      <c r="B974" s="92"/>
      <c r="E974" s="92"/>
      <c r="F974" s="92"/>
      <c r="G974" s="179"/>
    </row>
    <row r="975" spans="2:7" ht="18" customHeight="1" x14ac:dyDescent="0.2">
      <c r="B975" s="92"/>
      <c r="E975" s="92"/>
      <c r="F975" s="92"/>
      <c r="G975" s="179"/>
    </row>
    <row r="976" spans="2:7" ht="18" customHeight="1" x14ac:dyDescent="0.2">
      <c r="B976" s="92"/>
      <c r="E976" s="92"/>
      <c r="F976" s="92"/>
      <c r="G976" s="179"/>
    </row>
    <row r="977" spans="2:7" ht="18" customHeight="1" x14ac:dyDescent="0.2">
      <c r="B977" s="92"/>
      <c r="E977" s="92"/>
      <c r="F977" s="92"/>
      <c r="G977" s="179"/>
    </row>
    <row r="978" spans="2:7" ht="18" customHeight="1" x14ac:dyDescent="0.2">
      <c r="B978" s="92"/>
      <c r="E978" s="92"/>
      <c r="F978" s="92"/>
      <c r="G978" s="179"/>
    </row>
    <row r="979" spans="2:7" ht="18" customHeight="1" x14ac:dyDescent="0.2">
      <c r="B979" s="92"/>
      <c r="E979" s="92"/>
      <c r="F979" s="92"/>
      <c r="G979" s="179"/>
    </row>
    <row r="980" spans="2:7" ht="18" customHeight="1" x14ac:dyDescent="0.2">
      <c r="B980" s="92"/>
      <c r="E980" s="92"/>
      <c r="F980" s="92"/>
      <c r="G980" s="179"/>
    </row>
    <row r="981" spans="2:7" ht="18" customHeight="1" x14ac:dyDescent="0.2">
      <c r="B981" s="92"/>
      <c r="E981" s="92"/>
      <c r="F981" s="92"/>
      <c r="G981" s="179"/>
    </row>
    <row r="982" spans="2:7" ht="18" customHeight="1" x14ac:dyDescent="0.2">
      <c r="B982" s="92"/>
      <c r="E982" s="92"/>
      <c r="F982" s="92"/>
      <c r="G982" s="179"/>
    </row>
    <row r="983" spans="2:7" ht="18" customHeight="1" x14ac:dyDescent="0.2">
      <c r="B983" s="92"/>
      <c r="E983" s="92"/>
      <c r="F983" s="92"/>
      <c r="G983" s="179"/>
    </row>
    <row r="984" spans="2:7" ht="18" customHeight="1" x14ac:dyDescent="0.2">
      <c r="B984" s="92"/>
      <c r="E984" s="92"/>
      <c r="F984" s="92"/>
      <c r="G984" s="179"/>
    </row>
    <row r="985" spans="2:7" ht="18" customHeight="1" x14ac:dyDescent="0.2">
      <c r="B985" s="92"/>
      <c r="E985" s="92"/>
      <c r="F985" s="92"/>
      <c r="G985" s="179"/>
    </row>
    <row r="986" spans="2:7" ht="18" customHeight="1" x14ac:dyDescent="0.2">
      <c r="B986" s="92"/>
      <c r="E986" s="92"/>
      <c r="F986" s="92"/>
      <c r="G986" s="179"/>
    </row>
    <row r="987" spans="2:7" ht="18" customHeight="1" x14ac:dyDescent="0.2">
      <c r="B987" s="92"/>
      <c r="E987" s="92"/>
      <c r="F987" s="92"/>
      <c r="G987" s="179"/>
    </row>
    <row r="988" spans="2:7" ht="18" customHeight="1" x14ac:dyDescent="0.2">
      <c r="B988" s="92"/>
      <c r="E988" s="92"/>
      <c r="F988" s="92"/>
      <c r="G988" s="179"/>
    </row>
    <row r="989" spans="2:7" ht="18" customHeight="1" x14ac:dyDescent="0.2">
      <c r="B989" s="92"/>
      <c r="E989" s="92"/>
      <c r="F989" s="92"/>
      <c r="G989" s="179"/>
    </row>
    <row r="990" spans="2:7" ht="18" customHeight="1" x14ac:dyDescent="0.2">
      <c r="B990" s="92"/>
      <c r="E990" s="92"/>
      <c r="F990" s="92"/>
      <c r="G990" s="179"/>
    </row>
    <row r="991" spans="2:7" ht="18" customHeight="1" x14ac:dyDescent="0.2">
      <c r="B991" s="92"/>
      <c r="E991" s="92"/>
      <c r="F991" s="92"/>
      <c r="G991" s="179"/>
    </row>
    <row r="992" spans="2:7" ht="18" customHeight="1" x14ac:dyDescent="0.2">
      <c r="B992" s="92"/>
      <c r="E992" s="92"/>
      <c r="F992" s="92"/>
      <c r="G992" s="179"/>
    </row>
    <row r="993" spans="2:7" ht="18" customHeight="1" x14ac:dyDescent="0.2">
      <c r="B993" s="92"/>
      <c r="E993" s="92"/>
      <c r="F993" s="92"/>
      <c r="G993" s="179"/>
    </row>
    <row r="994" spans="2:7" ht="18" customHeight="1" x14ac:dyDescent="0.2">
      <c r="B994" s="92"/>
      <c r="E994" s="92"/>
      <c r="F994" s="92"/>
      <c r="G994" s="179"/>
    </row>
    <row r="995" spans="2:7" ht="18" customHeight="1" x14ac:dyDescent="0.2">
      <c r="B995" s="92"/>
      <c r="E995" s="92"/>
      <c r="F995" s="92"/>
      <c r="G995" s="179"/>
    </row>
    <row r="996" spans="2:7" ht="18" customHeight="1" x14ac:dyDescent="0.2">
      <c r="B996" s="92"/>
      <c r="E996" s="92"/>
      <c r="F996" s="92"/>
      <c r="G996" s="179"/>
    </row>
    <row r="997" spans="2:7" ht="18" customHeight="1" x14ac:dyDescent="0.2">
      <c r="B997" s="92"/>
      <c r="E997" s="92"/>
      <c r="F997" s="92"/>
      <c r="G997" s="179"/>
    </row>
    <row r="998" spans="2:7" ht="18" customHeight="1" x14ac:dyDescent="0.2">
      <c r="B998" s="92"/>
      <c r="E998" s="92"/>
      <c r="F998" s="92"/>
      <c r="G998" s="179"/>
    </row>
    <row r="999" spans="2:7" ht="18" customHeight="1" x14ac:dyDescent="0.2">
      <c r="B999" s="92"/>
      <c r="E999" s="92"/>
      <c r="F999" s="92"/>
      <c r="G999" s="179"/>
    </row>
    <row r="1000" spans="2:7" ht="18" customHeight="1" x14ac:dyDescent="0.2">
      <c r="B1000" s="92"/>
      <c r="E1000" s="92"/>
      <c r="F1000" s="92"/>
      <c r="G1000" s="179"/>
    </row>
    <row r="1001" spans="2:7" ht="18" customHeight="1" x14ac:dyDescent="0.2">
      <c r="B1001" s="92"/>
      <c r="E1001" s="92"/>
      <c r="F1001" s="92"/>
      <c r="G1001" s="179"/>
    </row>
    <row r="1002" spans="2:7" ht="18" customHeight="1" x14ac:dyDescent="0.2">
      <c r="B1002" s="92"/>
      <c r="E1002" s="92"/>
      <c r="F1002" s="92"/>
      <c r="G1002" s="179"/>
    </row>
    <row r="1003" spans="2:7" ht="18" customHeight="1" x14ac:dyDescent="0.2">
      <c r="B1003" s="92"/>
      <c r="E1003" s="92"/>
      <c r="F1003" s="92"/>
      <c r="G1003" s="179"/>
    </row>
    <row r="1004" spans="2:7" ht="18" customHeight="1" x14ac:dyDescent="0.2">
      <c r="B1004" s="92"/>
      <c r="E1004" s="92"/>
      <c r="F1004" s="92"/>
      <c r="G1004" s="179"/>
    </row>
    <row r="1005" spans="2:7" ht="18" customHeight="1" x14ac:dyDescent="0.2">
      <c r="B1005" s="92"/>
      <c r="E1005" s="92"/>
      <c r="F1005" s="92"/>
      <c r="G1005" s="179"/>
    </row>
    <row r="1006" spans="2:7" ht="18" customHeight="1" x14ac:dyDescent="0.2">
      <c r="B1006" s="92"/>
      <c r="E1006" s="92"/>
      <c r="F1006" s="92"/>
      <c r="G1006" s="179"/>
    </row>
    <row r="1007" spans="2:7" ht="18" customHeight="1" x14ac:dyDescent="0.2">
      <c r="B1007" s="92"/>
      <c r="E1007" s="92"/>
      <c r="F1007" s="92"/>
      <c r="G1007" s="179"/>
    </row>
    <row r="1008" spans="2:7" ht="18" customHeight="1" x14ac:dyDescent="0.2">
      <c r="B1008" s="92"/>
      <c r="E1008" s="92"/>
      <c r="F1008" s="92"/>
      <c r="G1008" s="179"/>
    </row>
    <row r="1009" spans="2:7" ht="18" customHeight="1" x14ac:dyDescent="0.2">
      <c r="B1009" s="92"/>
      <c r="E1009" s="92"/>
      <c r="F1009" s="92"/>
      <c r="G1009" s="179"/>
    </row>
    <row r="1010" spans="2:7" ht="18" customHeight="1" x14ac:dyDescent="0.2">
      <c r="B1010" s="92"/>
      <c r="E1010" s="92"/>
      <c r="F1010" s="92"/>
      <c r="G1010" s="179"/>
    </row>
    <row r="1011" spans="2:7" ht="18" customHeight="1" x14ac:dyDescent="0.2">
      <c r="B1011" s="92"/>
      <c r="E1011" s="92"/>
      <c r="F1011" s="92"/>
      <c r="G1011" s="179"/>
    </row>
    <row r="1012" spans="2:7" ht="18" customHeight="1" x14ac:dyDescent="0.2">
      <c r="B1012" s="92"/>
      <c r="E1012" s="92"/>
      <c r="F1012" s="92"/>
      <c r="G1012" s="179"/>
    </row>
    <row r="1013" spans="2:7" ht="18" customHeight="1" x14ac:dyDescent="0.2">
      <c r="B1013" s="92"/>
      <c r="E1013" s="92"/>
      <c r="F1013" s="92"/>
      <c r="G1013" s="179"/>
    </row>
    <row r="1014" spans="2:7" ht="18" customHeight="1" x14ac:dyDescent="0.2">
      <c r="B1014" s="92"/>
      <c r="E1014" s="92"/>
      <c r="F1014" s="92"/>
      <c r="G1014" s="179"/>
    </row>
    <row r="1015" spans="2:7" ht="18" customHeight="1" x14ac:dyDescent="0.2">
      <c r="B1015" s="92"/>
      <c r="E1015" s="92"/>
      <c r="F1015" s="92"/>
      <c r="G1015" s="179"/>
    </row>
    <row r="1016" spans="2:7" ht="18" customHeight="1" x14ac:dyDescent="0.2">
      <c r="B1016" s="92"/>
      <c r="E1016" s="92"/>
      <c r="F1016" s="92"/>
      <c r="G1016" s="179"/>
    </row>
    <row r="1017" spans="2:7" ht="18" customHeight="1" x14ac:dyDescent="0.2">
      <c r="B1017" s="92"/>
      <c r="E1017" s="92"/>
      <c r="F1017" s="92"/>
      <c r="G1017" s="179"/>
    </row>
    <row r="1018" spans="2:7" ht="18" customHeight="1" x14ac:dyDescent="0.2">
      <c r="B1018" s="92"/>
      <c r="E1018" s="92"/>
      <c r="F1018" s="92"/>
      <c r="G1018" s="179"/>
    </row>
    <row r="1019" spans="2:7" ht="18" customHeight="1" x14ac:dyDescent="0.2">
      <c r="B1019" s="92"/>
      <c r="E1019" s="92"/>
      <c r="F1019" s="92"/>
      <c r="G1019" s="179"/>
    </row>
    <row r="1020" spans="2:7" ht="18" customHeight="1" x14ac:dyDescent="0.2">
      <c r="B1020" s="92"/>
      <c r="E1020" s="92"/>
      <c r="F1020" s="92"/>
      <c r="G1020" s="179"/>
    </row>
    <row r="1021" spans="2:7" ht="18" customHeight="1" x14ac:dyDescent="0.2">
      <c r="B1021" s="92"/>
      <c r="E1021" s="92"/>
      <c r="F1021" s="92"/>
      <c r="G1021" s="179"/>
    </row>
    <row r="1022" spans="2:7" ht="18" customHeight="1" x14ac:dyDescent="0.2">
      <c r="B1022" s="92"/>
      <c r="E1022" s="92"/>
      <c r="F1022" s="92"/>
      <c r="G1022" s="179"/>
    </row>
    <row r="1023" spans="2:7" ht="18" customHeight="1" x14ac:dyDescent="0.2">
      <c r="B1023" s="92"/>
      <c r="E1023" s="92"/>
      <c r="F1023" s="92"/>
      <c r="G1023" s="179"/>
    </row>
    <row r="1024" spans="2:7" ht="18" customHeight="1" x14ac:dyDescent="0.2">
      <c r="B1024" s="92"/>
      <c r="E1024" s="92"/>
      <c r="F1024" s="92"/>
      <c r="G1024" s="179"/>
    </row>
    <row r="1025" spans="2:7" ht="18" customHeight="1" x14ac:dyDescent="0.2">
      <c r="B1025" s="92"/>
      <c r="E1025" s="92"/>
      <c r="F1025" s="92"/>
      <c r="G1025" s="179"/>
    </row>
    <row r="1026" spans="2:7" ht="18" customHeight="1" x14ac:dyDescent="0.2">
      <c r="B1026" s="92"/>
      <c r="E1026" s="92"/>
      <c r="F1026" s="92"/>
      <c r="G1026" s="179"/>
    </row>
    <row r="1027" spans="2:7" ht="18" customHeight="1" x14ac:dyDescent="0.2">
      <c r="B1027" s="92"/>
      <c r="E1027" s="92"/>
      <c r="F1027" s="92"/>
      <c r="G1027" s="179"/>
    </row>
    <row r="1028" spans="2:7" ht="18" customHeight="1" x14ac:dyDescent="0.2">
      <c r="B1028" s="92"/>
      <c r="E1028" s="92"/>
      <c r="F1028" s="92"/>
      <c r="G1028" s="179"/>
    </row>
    <row r="1029" spans="2:7" ht="18" customHeight="1" x14ac:dyDescent="0.2">
      <c r="B1029" s="92"/>
      <c r="E1029" s="92"/>
      <c r="F1029" s="92"/>
      <c r="G1029" s="179"/>
    </row>
    <row r="1030" spans="2:7" ht="18" customHeight="1" x14ac:dyDescent="0.2">
      <c r="B1030" s="92"/>
      <c r="E1030" s="92"/>
      <c r="F1030" s="92"/>
      <c r="G1030" s="179"/>
    </row>
    <row r="1031" spans="2:7" ht="18" customHeight="1" x14ac:dyDescent="0.2">
      <c r="B1031" s="92"/>
      <c r="E1031" s="92"/>
      <c r="F1031" s="92"/>
      <c r="G1031" s="179"/>
    </row>
    <row r="1032" spans="2:7" ht="18" customHeight="1" x14ac:dyDescent="0.2">
      <c r="B1032" s="92"/>
      <c r="E1032" s="92"/>
      <c r="F1032" s="92"/>
      <c r="G1032" s="179"/>
    </row>
    <row r="1033" spans="2:7" ht="18" customHeight="1" x14ac:dyDescent="0.2">
      <c r="B1033" s="92"/>
      <c r="E1033" s="92"/>
      <c r="F1033" s="92"/>
      <c r="G1033" s="179"/>
    </row>
    <row r="1034" spans="2:7" ht="18" customHeight="1" x14ac:dyDescent="0.2">
      <c r="B1034" s="92"/>
      <c r="E1034" s="92"/>
      <c r="F1034" s="92"/>
      <c r="G1034" s="179"/>
    </row>
    <row r="1035" spans="2:7" ht="18" customHeight="1" x14ac:dyDescent="0.2">
      <c r="B1035" s="92"/>
      <c r="E1035" s="92"/>
      <c r="F1035" s="92"/>
      <c r="G1035" s="179"/>
    </row>
    <row r="1036" spans="2:7" ht="18" customHeight="1" x14ac:dyDescent="0.2">
      <c r="B1036" s="92"/>
      <c r="E1036" s="92"/>
      <c r="F1036" s="92"/>
      <c r="G1036" s="179"/>
    </row>
    <row r="1037" spans="2:7" ht="18" customHeight="1" x14ac:dyDescent="0.2">
      <c r="B1037" s="92"/>
      <c r="E1037" s="92"/>
      <c r="F1037" s="92"/>
      <c r="G1037" s="179"/>
    </row>
    <row r="1038" spans="2:7" ht="18" customHeight="1" x14ac:dyDescent="0.2">
      <c r="B1038" s="92"/>
      <c r="E1038" s="92"/>
      <c r="F1038" s="92"/>
      <c r="G1038" s="179"/>
    </row>
    <row r="1039" spans="2:7" ht="18" customHeight="1" x14ac:dyDescent="0.2">
      <c r="B1039" s="92"/>
      <c r="E1039" s="92"/>
      <c r="F1039" s="92"/>
      <c r="G1039" s="179"/>
    </row>
    <row r="1040" spans="2:7" ht="18" customHeight="1" x14ac:dyDescent="0.2">
      <c r="B1040" s="92"/>
      <c r="E1040" s="92"/>
      <c r="F1040" s="92"/>
      <c r="G1040" s="179"/>
    </row>
    <row r="1041" spans="2:7" ht="18" customHeight="1" x14ac:dyDescent="0.2">
      <c r="B1041" s="92"/>
      <c r="E1041" s="92"/>
      <c r="F1041" s="92"/>
      <c r="G1041" s="179"/>
    </row>
    <row r="1042" spans="2:7" ht="18" customHeight="1" x14ac:dyDescent="0.2">
      <c r="B1042" s="92"/>
      <c r="E1042" s="92"/>
      <c r="F1042" s="92"/>
      <c r="G1042" s="179"/>
    </row>
    <row r="1043" spans="2:7" ht="18" customHeight="1" x14ac:dyDescent="0.2">
      <c r="B1043" s="92"/>
      <c r="E1043" s="92"/>
      <c r="F1043" s="92"/>
      <c r="G1043" s="179"/>
    </row>
    <row r="1044" spans="2:7" ht="18" customHeight="1" x14ac:dyDescent="0.2">
      <c r="B1044" s="92"/>
      <c r="E1044" s="92"/>
      <c r="F1044" s="92"/>
      <c r="G1044" s="179"/>
    </row>
    <row r="1045" spans="2:7" ht="18" customHeight="1" x14ac:dyDescent="0.2">
      <c r="B1045" s="92"/>
      <c r="E1045" s="92"/>
      <c r="F1045" s="92"/>
      <c r="G1045" s="179"/>
    </row>
    <row r="1046" spans="2:7" ht="18" customHeight="1" x14ac:dyDescent="0.2">
      <c r="B1046" s="92"/>
      <c r="E1046" s="92"/>
      <c r="F1046" s="92"/>
      <c r="G1046" s="179"/>
    </row>
    <row r="1047" spans="2:7" ht="18" customHeight="1" x14ac:dyDescent="0.2">
      <c r="B1047" s="92"/>
      <c r="E1047" s="92"/>
      <c r="F1047" s="92"/>
      <c r="G1047" s="179"/>
    </row>
    <row r="1048" spans="2:7" ht="18" customHeight="1" x14ac:dyDescent="0.2">
      <c r="B1048" s="92"/>
      <c r="E1048" s="92"/>
      <c r="F1048" s="92"/>
      <c r="G1048" s="179"/>
    </row>
    <row r="1049" spans="2:7" ht="18" customHeight="1" x14ac:dyDescent="0.2">
      <c r="B1049" s="92"/>
      <c r="E1049" s="92"/>
      <c r="F1049" s="92"/>
      <c r="G1049" s="179"/>
    </row>
    <row r="1050" spans="2:7" ht="18" customHeight="1" x14ac:dyDescent="0.2">
      <c r="B1050" s="92"/>
      <c r="E1050" s="92"/>
      <c r="F1050" s="92"/>
      <c r="G1050" s="179"/>
    </row>
    <row r="1051" spans="2:7" ht="18" customHeight="1" x14ac:dyDescent="0.2">
      <c r="B1051" s="92"/>
      <c r="E1051" s="92"/>
      <c r="F1051" s="92"/>
      <c r="G1051" s="179"/>
    </row>
    <row r="1052" spans="2:7" ht="18" customHeight="1" x14ac:dyDescent="0.2">
      <c r="B1052" s="92"/>
      <c r="E1052" s="92"/>
      <c r="F1052" s="92"/>
      <c r="G1052" s="179"/>
    </row>
    <row r="1053" spans="2:7" ht="18" customHeight="1" x14ac:dyDescent="0.2">
      <c r="B1053" s="92"/>
      <c r="E1053" s="92"/>
      <c r="F1053" s="92"/>
      <c r="G1053" s="179"/>
    </row>
    <row r="1054" spans="2:7" ht="18" customHeight="1" x14ac:dyDescent="0.2">
      <c r="B1054" s="92"/>
      <c r="E1054" s="92"/>
      <c r="F1054" s="92"/>
      <c r="G1054" s="179"/>
    </row>
    <row r="1055" spans="2:7" ht="18" customHeight="1" x14ac:dyDescent="0.2">
      <c r="B1055" s="92"/>
      <c r="E1055" s="92"/>
      <c r="F1055" s="92"/>
      <c r="G1055" s="179"/>
    </row>
    <row r="1056" spans="2:7" ht="18" customHeight="1" x14ac:dyDescent="0.2">
      <c r="B1056" s="92"/>
      <c r="E1056" s="92"/>
      <c r="F1056" s="92"/>
      <c r="G1056" s="179"/>
    </row>
    <row r="1057" spans="2:7" ht="18" customHeight="1" x14ac:dyDescent="0.2">
      <c r="B1057" s="92"/>
      <c r="E1057" s="92"/>
      <c r="F1057" s="92"/>
      <c r="G1057" s="179"/>
    </row>
    <row r="1058" spans="2:7" ht="18" customHeight="1" x14ac:dyDescent="0.2">
      <c r="B1058" s="92"/>
      <c r="E1058" s="92"/>
      <c r="F1058" s="92"/>
      <c r="G1058" s="179"/>
    </row>
    <row r="1059" spans="2:7" ht="18" customHeight="1" x14ac:dyDescent="0.2">
      <c r="B1059" s="92"/>
      <c r="E1059" s="92"/>
      <c r="F1059" s="92"/>
      <c r="G1059" s="179"/>
    </row>
    <row r="1060" spans="2:7" ht="18" customHeight="1" x14ac:dyDescent="0.2">
      <c r="B1060" s="92"/>
      <c r="E1060" s="92"/>
      <c r="F1060" s="92"/>
      <c r="G1060" s="179"/>
    </row>
    <row r="1061" spans="2:7" ht="18" customHeight="1" x14ac:dyDescent="0.2">
      <c r="B1061" s="92"/>
      <c r="E1061" s="92"/>
      <c r="F1061" s="92"/>
      <c r="G1061" s="179"/>
    </row>
    <row r="1062" spans="2:7" ht="18" customHeight="1" x14ac:dyDescent="0.2">
      <c r="B1062" s="92"/>
      <c r="E1062" s="92"/>
      <c r="F1062" s="92"/>
      <c r="G1062" s="179"/>
    </row>
    <row r="1063" spans="2:7" ht="18" customHeight="1" x14ac:dyDescent="0.2">
      <c r="B1063" s="92"/>
      <c r="E1063" s="92"/>
      <c r="F1063" s="92"/>
      <c r="G1063" s="179"/>
    </row>
    <row r="1064" spans="2:7" ht="18" customHeight="1" x14ac:dyDescent="0.2">
      <c r="B1064" s="92"/>
      <c r="E1064" s="92"/>
      <c r="F1064" s="92"/>
      <c r="G1064" s="179"/>
    </row>
    <row r="1065" spans="2:7" ht="18" customHeight="1" x14ac:dyDescent="0.2">
      <c r="B1065" s="92"/>
      <c r="E1065" s="92"/>
      <c r="F1065" s="92"/>
      <c r="G1065" s="179"/>
    </row>
    <row r="1066" spans="2:7" ht="18" customHeight="1" x14ac:dyDescent="0.2">
      <c r="B1066" s="92"/>
      <c r="E1066" s="92"/>
      <c r="F1066" s="92"/>
      <c r="G1066" s="179"/>
    </row>
    <row r="1067" spans="2:7" ht="18" customHeight="1" x14ac:dyDescent="0.2">
      <c r="B1067" s="92"/>
      <c r="E1067" s="92"/>
      <c r="F1067" s="92"/>
      <c r="G1067" s="179"/>
    </row>
    <row r="1068" spans="2:7" ht="18" customHeight="1" x14ac:dyDescent="0.2">
      <c r="B1068" s="92"/>
      <c r="E1068" s="92"/>
      <c r="F1068" s="92"/>
      <c r="G1068" s="179"/>
    </row>
    <row r="1069" spans="2:7" ht="18" customHeight="1" x14ac:dyDescent="0.2">
      <c r="B1069" s="92"/>
      <c r="E1069" s="92"/>
      <c r="F1069" s="92"/>
      <c r="G1069" s="179"/>
    </row>
    <row r="1070" spans="2:7" ht="18" customHeight="1" x14ac:dyDescent="0.2">
      <c r="B1070" s="92"/>
      <c r="E1070" s="92"/>
      <c r="F1070" s="92"/>
      <c r="G1070" s="179"/>
    </row>
    <row r="1071" spans="2:7" ht="18" customHeight="1" x14ac:dyDescent="0.2">
      <c r="B1071" s="92"/>
      <c r="E1071" s="92"/>
      <c r="F1071" s="92"/>
      <c r="G1071" s="179"/>
    </row>
    <row r="1072" spans="2:7" ht="18" customHeight="1" x14ac:dyDescent="0.2">
      <c r="B1072" s="92"/>
      <c r="E1072" s="92"/>
      <c r="F1072" s="92"/>
      <c r="G1072" s="179"/>
    </row>
    <row r="1073" spans="2:7" ht="18" customHeight="1" x14ac:dyDescent="0.2">
      <c r="B1073" s="92"/>
      <c r="E1073" s="92"/>
      <c r="F1073" s="92"/>
      <c r="G1073" s="179"/>
    </row>
    <row r="1074" spans="2:7" ht="18" customHeight="1" x14ac:dyDescent="0.2">
      <c r="B1074" s="92"/>
      <c r="E1074" s="92"/>
      <c r="F1074" s="92"/>
      <c r="G1074" s="179"/>
    </row>
    <row r="1075" spans="2:7" ht="18" customHeight="1" x14ac:dyDescent="0.2">
      <c r="B1075" s="92"/>
      <c r="E1075" s="92"/>
      <c r="F1075" s="92"/>
      <c r="G1075" s="179"/>
    </row>
    <row r="1076" spans="2:7" ht="18" customHeight="1" x14ac:dyDescent="0.2">
      <c r="B1076" s="92"/>
      <c r="E1076" s="92"/>
      <c r="F1076" s="92"/>
      <c r="G1076" s="179"/>
    </row>
    <row r="1077" spans="2:7" ht="18" customHeight="1" x14ac:dyDescent="0.2">
      <c r="B1077" s="92"/>
      <c r="E1077" s="92"/>
      <c r="F1077" s="92"/>
      <c r="G1077" s="179"/>
    </row>
    <row r="1078" spans="2:7" ht="18" customHeight="1" x14ac:dyDescent="0.2">
      <c r="B1078" s="92"/>
      <c r="E1078" s="92"/>
      <c r="F1078" s="92"/>
      <c r="G1078" s="179"/>
    </row>
    <row r="1079" spans="2:7" ht="18" customHeight="1" x14ac:dyDescent="0.2">
      <c r="B1079" s="92"/>
      <c r="E1079" s="92"/>
      <c r="F1079" s="92"/>
      <c r="G1079" s="179"/>
    </row>
    <row r="1080" spans="2:7" ht="18" customHeight="1" x14ac:dyDescent="0.2">
      <c r="B1080" s="92"/>
      <c r="E1080" s="92"/>
      <c r="F1080" s="92"/>
      <c r="G1080" s="179"/>
    </row>
    <row r="1081" spans="2:7" ht="18" customHeight="1" x14ac:dyDescent="0.2">
      <c r="B1081" s="92"/>
      <c r="E1081" s="92"/>
      <c r="F1081" s="92"/>
      <c r="G1081" s="179"/>
    </row>
    <row r="1082" spans="2:7" ht="18" customHeight="1" x14ac:dyDescent="0.2">
      <c r="B1082" s="92"/>
      <c r="E1082" s="92"/>
      <c r="F1082" s="92"/>
      <c r="G1082" s="179"/>
    </row>
    <row r="1083" spans="2:7" ht="18" customHeight="1" x14ac:dyDescent="0.2">
      <c r="B1083" s="92"/>
      <c r="E1083" s="92"/>
      <c r="F1083" s="92"/>
      <c r="G1083" s="179"/>
    </row>
    <row r="1084" spans="2:7" ht="18" customHeight="1" x14ac:dyDescent="0.2">
      <c r="B1084" s="92"/>
      <c r="E1084" s="92"/>
      <c r="F1084" s="92"/>
      <c r="G1084" s="179"/>
    </row>
    <row r="1085" spans="2:7" ht="18" customHeight="1" x14ac:dyDescent="0.2">
      <c r="B1085" s="92"/>
      <c r="E1085" s="92"/>
      <c r="F1085" s="92"/>
      <c r="G1085" s="179"/>
    </row>
    <row r="1086" spans="2:7" ht="18" customHeight="1" x14ac:dyDescent="0.2">
      <c r="B1086" s="92"/>
      <c r="E1086" s="92"/>
      <c r="F1086" s="92"/>
      <c r="G1086" s="179"/>
    </row>
    <row r="1087" spans="2:7" ht="18" customHeight="1" x14ac:dyDescent="0.2">
      <c r="B1087" s="92"/>
      <c r="E1087" s="92"/>
      <c r="F1087" s="92"/>
      <c r="G1087" s="179"/>
    </row>
    <row r="1088" spans="2:7" ht="18" customHeight="1" x14ac:dyDescent="0.2">
      <c r="B1088" s="92"/>
      <c r="E1088" s="92"/>
      <c r="F1088" s="92"/>
      <c r="G1088" s="179"/>
    </row>
    <row r="1089" spans="2:7" ht="18" customHeight="1" x14ac:dyDescent="0.2">
      <c r="B1089" s="92"/>
      <c r="E1089" s="92"/>
      <c r="F1089" s="92"/>
      <c r="G1089" s="179"/>
    </row>
    <row r="1090" spans="2:7" ht="18" customHeight="1" x14ac:dyDescent="0.2">
      <c r="B1090" s="92"/>
      <c r="E1090" s="92"/>
      <c r="F1090" s="92"/>
      <c r="G1090" s="179"/>
    </row>
    <row r="1091" spans="2:7" ht="18" customHeight="1" x14ac:dyDescent="0.2">
      <c r="B1091" s="92"/>
      <c r="E1091" s="92"/>
      <c r="F1091" s="92"/>
      <c r="G1091" s="179"/>
    </row>
    <row r="1092" spans="2:7" ht="18" customHeight="1" x14ac:dyDescent="0.2">
      <c r="B1092" s="92"/>
      <c r="E1092" s="92"/>
      <c r="F1092" s="92"/>
      <c r="G1092" s="179"/>
    </row>
    <row r="1093" spans="2:7" ht="18" customHeight="1" x14ac:dyDescent="0.2">
      <c r="B1093" s="92"/>
      <c r="E1093" s="92"/>
      <c r="F1093" s="92"/>
      <c r="G1093" s="179"/>
    </row>
    <row r="1094" spans="2:7" ht="18" customHeight="1" x14ac:dyDescent="0.2">
      <c r="B1094" s="92"/>
      <c r="E1094" s="92"/>
      <c r="F1094" s="92"/>
      <c r="G1094" s="179"/>
    </row>
    <row r="1095" spans="2:7" ht="18" customHeight="1" x14ac:dyDescent="0.2">
      <c r="B1095" s="92"/>
      <c r="E1095" s="92"/>
      <c r="F1095" s="92"/>
      <c r="G1095" s="179"/>
    </row>
    <row r="1096" spans="2:7" ht="18" customHeight="1" x14ac:dyDescent="0.2">
      <c r="B1096" s="92"/>
      <c r="E1096" s="92"/>
      <c r="F1096" s="92"/>
      <c r="G1096" s="179"/>
    </row>
    <row r="1097" spans="2:7" ht="18" customHeight="1" x14ac:dyDescent="0.2">
      <c r="B1097" s="92"/>
      <c r="E1097" s="92"/>
      <c r="F1097" s="92"/>
      <c r="G1097" s="179"/>
    </row>
    <row r="1098" spans="2:7" ht="18" customHeight="1" x14ac:dyDescent="0.2">
      <c r="B1098" s="92"/>
      <c r="E1098" s="92"/>
      <c r="F1098" s="92"/>
      <c r="G1098" s="179"/>
    </row>
    <row r="1099" spans="2:7" ht="18" customHeight="1" x14ac:dyDescent="0.2">
      <c r="B1099" s="92"/>
      <c r="E1099" s="92"/>
      <c r="F1099" s="92"/>
      <c r="G1099" s="179"/>
    </row>
    <row r="1100" spans="2:7" ht="18" customHeight="1" x14ac:dyDescent="0.2">
      <c r="B1100" s="92"/>
      <c r="E1100" s="92"/>
      <c r="F1100" s="92"/>
      <c r="G1100" s="179"/>
    </row>
    <row r="1101" spans="2:7" ht="18" customHeight="1" x14ac:dyDescent="0.2">
      <c r="B1101" s="92"/>
      <c r="E1101" s="92"/>
      <c r="F1101" s="92"/>
      <c r="G1101" s="179"/>
    </row>
    <row r="1102" spans="2:7" ht="18" customHeight="1" x14ac:dyDescent="0.2">
      <c r="B1102" s="92"/>
      <c r="E1102" s="92"/>
      <c r="F1102" s="92"/>
      <c r="G1102" s="179"/>
    </row>
    <row r="1103" spans="2:7" ht="18" customHeight="1" x14ac:dyDescent="0.2">
      <c r="B1103" s="92"/>
      <c r="E1103" s="92"/>
      <c r="F1103" s="92"/>
      <c r="G1103" s="179"/>
    </row>
    <row r="1104" spans="2:7" ht="18" customHeight="1" x14ac:dyDescent="0.2">
      <c r="B1104" s="92"/>
      <c r="E1104" s="92"/>
      <c r="F1104" s="92"/>
      <c r="G1104" s="179"/>
    </row>
    <row r="1105" spans="2:7" ht="18" customHeight="1" x14ac:dyDescent="0.2">
      <c r="B1105" s="92"/>
      <c r="E1105" s="92"/>
      <c r="F1105" s="92"/>
      <c r="G1105" s="179"/>
    </row>
    <row r="1106" spans="2:7" ht="18" customHeight="1" x14ac:dyDescent="0.2">
      <c r="B1106" s="92"/>
      <c r="E1106" s="92"/>
      <c r="F1106" s="92"/>
      <c r="G1106" s="179"/>
    </row>
    <row r="1107" spans="2:7" ht="18" customHeight="1" x14ac:dyDescent="0.2">
      <c r="B1107" s="92"/>
      <c r="E1107" s="92"/>
      <c r="F1107" s="92"/>
      <c r="G1107" s="179"/>
    </row>
    <row r="1108" spans="2:7" ht="18" customHeight="1" x14ac:dyDescent="0.2">
      <c r="B1108" s="92"/>
      <c r="E1108" s="92"/>
      <c r="F1108" s="92"/>
      <c r="G1108" s="179"/>
    </row>
    <row r="1109" spans="2:7" ht="18" customHeight="1" x14ac:dyDescent="0.2">
      <c r="B1109" s="92"/>
      <c r="E1109" s="92"/>
      <c r="F1109" s="92"/>
      <c r="G1109" s="179"/>
    </row>
    <row r="1110" spans="2:7" ht="18" customHeight="1" x14ac:dyDescent="0.2">
      <c r="B1110" s="92"/>
      <c r="E1110" s="92"/>
      <c r="F1110" s="92"/>
      <c r="G1110" s="179"/>
    </row>
    <row r="1111" spans="2:7" ht="18" customHeight="1" x14ac:dyDescent="0.2">
      <c r="B1111" s="92"/>
      <c r="E1111" s="92"/>
      <c r="F1111" s="92"/>
      <c r="G1111" s="179"/>
    </row>
    <row r="1112" spans="2:7" ht="18" customHeight="1" x14ac:dyDescent="0.2">
      <c r="B1112" s="92"/>
      <c r="E1112" s="92"/>
      <c r="F1112" s="92"/>
      <c r="G1112" s="179"/>
    </row>
    <row r="1113" spans="2:7" ht="18" customHeight="1" x14ac:dyDescent="0.2">
      <c r="B1113" s="92"/>
      <c r="E1113" s="92"/>
      <c r="F1113" s="92"/>
      <c r="G1113" s="179"/>
    </row>
    <row r="1114" spans="2:7" ht="18" customHeight="1" x14ac:dyDescent="0.2">
      <c r="B1114" s="92"/>
      <c r="E1114" s="92"/>
      <c r="F1114" s="92"/>
      <c r="G1114" s="179"/>
    </row>
    <row r="1115" spans="2:7" ht="18" customHeight="1" x14ac:dyDescent="0.2">
      <c r="B1115" s="92"/>
      <c r="E1115" s="92"/>
      <c r="F1115" s="92"/>
      <c r="G1115" s="179"/>
    </row>
    <row r="1116" spans="2:7" ht="18" customHeight="1" x14ac:dyDescent="0.2">
      <c r="B1116" s="92"/>
      <c r="E1116" s="92"/>
      <c r="F1116" s="92"/>
      <c r="G1116" s="179"/>
    </row>
    <row r="1117" spans="2:7" ht="18" customHeight="1" x14ac:dyDescent="0.2">
      <c r="B1117" s="92"/>
      <c r="E1117" s="92"/>
      <c r="F1117" s="92"/>
      <c r="G1117" s="179"/>
    </row>
    <row r="1118" spans="2:7" ht="18" customHeight="1" x14ac:dyDescent="0.2">
      <c r="B1118" s="92"/>
      <c r="E1118" s="92"/>
      <c r="F1118" s="92"/>
      <c r="G1118" s="179"/>
    </row>
    <row r="1119" spans="2:7" ht="18" customHeight="1" x14ac:dyDescent="0.2">
      <c r="B1119" s="92"/>
      <c r="E1119" s="92"/>
      <c r="F1119" s="92"/>
      <c r="G1119" s="179"/>
    </row>
    <row r="1120" spans="2:7" ht="18" customHeight="1" x14ac:dyDescent="0.2">
      <c r="B1120" s="92"/>
      <c r="E1120" s="92"/>
      <c r="F1120" s="92"/>
      <c r="G1120" s="179"/>
    </row>
    <row r="1121" spans="2:7" ht="18" customHeight="1" x14ac:dyDescent="0.2">
      <c r="B1121" s="92"/>
      <c r="E1121" s="92"/>
      <c r="F1121" s="92"/>
      <c r="G1121" s="179"/>
    </row>
    <row r="1122" spans="2:7" ht="18" customHeight="1" x14ac:dyDescent="0.2">
      <c r="B1122" s="92"/>
      <c r="E1122" s="92"/>
      <c r="F1122" s="92"/>
      <c r="G1122" s="179"/>
    </row>
    <row r="1123" spans="2:7" ht="18" customHeight="1" x14ac:dyDescent="0.2">
      <c r="B1123" s="92"/>
      <c r="E1123" s="92"/>
      <c r="F1123" s="92"/>
      <c r="G1123" s="179"/>
    </row>
    <row r="1124" spans="2:7" ht="18" customHeight="1" x14ac:dyDescent="0.2">
      <c r="B1124" s="92"/>
      <c r="E1124" s="92"/>
      <c r="F1124" s="92"/>
      <c r="G1124" s="179"/>
    </row>
    <row r="1125" spans="2:7" ht="18" customHeight="1" x14ac:dyDescent="0.2">
      <c r="B1125" s="92"/>
      <c r="E1125" s="92"/>
      <c r="F1125" s="92"/>
      <c r="G1125" s="179"/>
    </row>
    <row r="1126" spans="2:7" ht="18" customHeight="1" x14ac:dyDescent="0.2">
      <c r="B1126" s="92"/>
      <c r="E1126" s="92"/>
      <c r="F1126" s="92"/>
      <c r="G1126" s="179"/>
    </row>
    <row r="1127" spans="2:7" ht="18" customHeight="1" x14ac:dyDescent="0.2">
      <c r="B1127" s="92"/>
      <c r="E1127" s="92"/>
      <c r="F1127" s="92"/>
      <c r="G1127" s="179"/>
    </row>
    <row r="1128" spans="2:7" ht="18" customHeight="1" x14ac:dyDescent="0.2">
      <c r="B1128" s="92"/>
      <c r="E1128" s="92"/>
      <c r="F1128" s="92"/>
      <c r="G1128" s="179"/>
    </row>
    <row r="1129" spans="2:7" ht="18" customHeight="1" x14ac:dyDescent="0.2">
      <c r="B1129" s="92"/>
      <c r="E1129" s="92"/>
      <c r="F1129" s="92"/>
      <c r="G1129" s="179"/>
    </row>
    <row r="1130" spans="2:7" ht="18" customHeight="1" x14ac:dyDescent="0.2">
      <c r="B1130" s="92"/>
      <c r="E1130" s="92"/>
      <c r="F1130" s="92"/>
      <c r="G1130" s="179"/>
    </row>
    <row r="1131" spans="2:7" ht="18" customHeight="1" x14ac:dyDescent="0.2">
      <c r="B1131" s="92"/>
      <c r="E1131" s="92"/>
      <c r="F1131" s="92"/>
      <c r="G1131" s="179"/>
    </row>
    <row r="1132" spans="2:7" ht="18" customHeight="1" x14ac:dyDescent="0.2">
      <c r="B1132" s="92"/>
      <c r="E1132" s="92"/>
      <c r="F1132" s="92"/>
      <c r="G1132" s="179"/>
    </row>
    <row r="1133" spans="2:7" ht="18" customHeight="1" x14ac:dyDescent="0.2">
      <c r="B1133" s="92"/>
      <c r="E1133" s="92"/>
      <c r="F1133" s="92"/>
      <c r="G1133" s="179"/>
    </row>
    <row r="1134" spans="2:7" ht="18" customHeight="1" x14ac:dyDescent="0.2">
      <c r="B1134" s="92"/>
      <c r="E1134" s="92"/>
      <c r="F1134" s="92"/>
      <c r="G1134" s="179"/>
    </row>
    <row r="1135" spans="2:7" ht="18" customHeight="1" x14ac:dyDescent="0.2">
      <c r="B1135" s="92"/>
      <c r="E1135" s="92"/>
      <c r="F1135" s="92"/>
      <c r="G1135" s="179"/>
    </row>
    <row r="1136" spans="2:7" ht="18" customHeight="1" x14ac:dyDescent="0.2">
      <c r="B1136" s="92"/>
      <c r="E1136" s="92"/>
      <c r="F1136" s="92"/>
      <c r="G1136" s="179"/>
    </row>
    <row r="1137" spans="2:7" ht="18" customHeight="1" x14ac:dyDescent="0.2">
      <c r="B1137" s="92"/>
      <c r="E1137" s="92"/>
      <c r="F1137" s="92"/>
      <c r="G1137" s="179"/>
    </row>
    <row r="1138" spans="2:7" ht="18" customHeight="1" x14ac:dyDescent="0.2">
      <c r="B1138" s="92"/>
      <c r="E1138" s="92"/>
      <c r="F1138" s="92"/>
      <c r="G1138" s="179"/>
    </row>
    <row r="1139" spans="2:7" ht="18" customHeight="1" x14ac:dyDescent="0.2">
      <c r="B1139" s="92"/>
      <c r="E1139" s="92"/>
      <c r="F1139" s="92"/>
      <c r="G1139" s="179"/>
    </row>
    <row r="1140" spans="2:7" ht="18" customHeight="1" x14ac:dyDescent="0.2">
      <c r="B1140" s="92"/>
      <c r="E1140" s="92"/>
      <c r="F1140" s="92"/>
      <c r="G1140" s="179"/>
    </row>
    <row r="1141" spans="2:7" ht="18" customHeight="1" x14ac:dyDescent="0.2">
      <c r="B1141" s="92"/>
      <c r="E1141" s="92"/>
      <c r="F1141" s="92"/>
      <c r="G1141" s="179"/>
    </row>
    <row r="1142" spans="2:7" ht="18" customHeight="1" x14ac:dyDescent="0.2">
      <c r="B1142" s="92"/>
      <c r="E1142" s="92"/>
      <c r="F1142" s="92"/>
      <c r="G1142" s="179"/>
    </row>
    <row r="1143" spans="2:7" ht="18" customHeight="1" x14ac:dyDescent="0.2">
      <c r="B1143" s="92"/>
      <c r="E1143" s="92"/>
      <c r="F1143" s="92"/>
      <c r="G1143" s="179"/>
    </row>
    <row r="1144" spans="2:7" ht="18" customHeight="1" x14ac:dyDescent="0.2">
      <c r="B1144" s="92"/>
      <c r="E1144" s="92"/>
      <c r="F1144" s="92"/>
      <c r="G1144" s="179"/>
    </row>
    <row r="1145" spans="2:7" ht="18" customHeight="1" x14ac:dyDescent="0.2">
      <c r="B1145" s="92"/>
      <c r="E1145" s="92"/>
      <c r="F1145" s="92"/>
      <c r="G1145" s="179"/>
    </row>
    <row r="1146" spans="2:7" ht="18" customHeight="1" x14ac:dyDescent="0.2">
      <c r="B1146" s="92"/>
      <c r="E1146" s="92"/>
      <c r="F1146" s="92"/>
      <c r="G1146" s="179"/>
    </row>
    <row r="1147" spans="2:7" ht="18" customHeight="1" x14ac:dyDescent="0.2">
      <c r="B1147" s="92"/>
      <c r="E1147" s="92"/>
      <c r="F1147" s="92"/>
      <c r="G1147" s="179"/>
    </row>
    <row r="1148" spans="2:7" ht="18" customHeight="1" x14ac:dyDescent="0.2">
      <c r="B1148" s="92"/>
      <c r="E1148" s="92"/>
      <c r="F1148" s="92"/>
      <c r="G1148" s="179"/>
    </row>
    <row r="1149" spans="2:7" ht="18" customHeight="1" x14ac:dyDescent="0.2">
      <c r="B1149" s="92"/>
      <c r="E1149" s="92"/>
      <c r="F1149" s="92"/>
      <c r="G1149" s="179"/>
    </row>
    <row r="1150" spans="2:7" ht="18" customHeight="1" x14ac:dyDescent="0.2">
      <c r="B1150" s="92"/>
      <c r="E1150" s="92"/>
      <c r="F1150" s="92"/>
      <c r="G1150" s="179"/>
    </row>
    <row r="1151" spans="2:7" ht="18" customHeight="1" x14ac:dyDescent="0.2">
      <c r="B1151" s="92"/>
      <c r="E1151" s="92"/>
      <c r="F1151" s="92"/>
      <c r="G1151" s="179"/>
    </row>
    <row r="1152" spans="2:7" ht="18" customHeight="1" x14ac:dyDescent="0.2">
      <c r="B1152" s="92"/>
      <c r="E1152" s="92"/>
      <c r="F1152" s="92"/>
      <c r="G1152" s="179"/>
    </row>
    <row r="1153" spans="2:7" ht="18" customHeight="1" x14ac:dyDescent="0.2">
      <c r="B1153" s="92"/>
      <c r="E1153" s="92"/>
      <c r="F1153" s="92"/>
      <c r="G1153" s="179"/>
    </row>
    <row r="1154" spans="2:7" ht="18" customHeight="1" x14ac:dyDescent="0.2">
      <c r="B1154" s="92"/>
      <c r="E1154" s="92"/>
      <c r="F1154" s="92"/>
      <c r="G1154" s="179"/>
    </row>
    <row r="1155" spans="2:7" ht="18" customHeight="1" x14ac:dyDescent="0.2">
      <c r="B1155" s="92"/>
      <c r="E1155" s="92"/>
      <c r="F1155" s="92"/>
      <c r="G1155" s="179"/>
    </row>
    <row r="1156" spans="2:7" ht="18" customHeight="1" x14ac:dyDescent="0.2">
      <c r="B1156" s="92"/>
      <c r="E1156" s="92"/>
      <c r="F1156" s="92"/>
      <c r="G1156" s="179"/>
    </row>
    <row r="1157" spans="2:7" ht="18" customHeight="1" x14ac:dyDescent="0.2">
      <c r="B1157" s="92"/>
      <c r="E1157" s="92"/>
      <c r="F1157" s="92"/>
      <c r="G1157" s="179"/>
    </row>
    <row r="1158" spans="2:7" ht="18" customHeight="1" x14ac:dyDescent="0.2">
      <c r="B1158" s="92"/>
      <c r="E1158" s="92"/>
      <c r="F1158" s="92"/>
      <c r="G1158" s="179"/>
    </row>
    <row r="1159" spans="2:7" ht="18" customHeight="1" x14ac:dyDescent="0.2">
      <c r="B1159" s="92"/>
      <c r="E1159" s="92"/>
      <c r="F1159" s="92"/>
      <c r="G1159" s="179"/>
    </row>
    <row r="1160" spans="2:7" ht="18" customHeight="1" x14ac:dyDescent="0.2">
      <c r="B1160" s="92"/>
      <c r="E1160" s="92"/>
      <c r="F1160" s="92"/>
      <c r="G1160" s="179"/>
    </row>
    <row r="1161" spans="2:7" ht="18" customHeight="1" x14ac:dyDescent="0.2">
      <c r="B1161" s="92"/>
      <c r="E1161" s="92"/>
      <c r="F1161" s="92"/>
      <c r="G1161" s="179"/>
    </row>
    <row r="1162" spans="2:7" ht="18" customHeight="1" x14ac:dyDescent="0.2">
      <c r="B1162" s="92"/>
      <c r="E1162" s="92"/>
      <c r="F1162" s="92"/>
      <c r="G1162" s="179"/>
    </row>
    <row r="1163" spans="2:7" ht="18" customHeight="1" x14ac:dyDescent="0.2">
      <c r="B1163" s="92"/>
      <c r="E1163" s="92"/>
      <c r="F1163" s="92"/>
      <c r="G1163" s="179"/>
    </row>
    <row r="1164" spans="2:7" ht="18" customHeight="1" x14ac:dyDescent="0.2">
      <c r="B1164" s="92"/>
      <c r="E1164" s="92"/>
      <c r="F1164" s="92"/>
      <c r="G1164" s="179"/>
    </row>
    <row r="1165" spans="2:7" ht="18" customHeight="1" x14ac:dyDescent="0.2">
      <c r="B1165" s="92"/>
      <c r="E1165" s="92"/>
      <c r="F1165" s="92"/>
      <c r="G1165" s="179"/>
    </row>
    <row r="1166" spans="2:7" ht="18" customHeight="1" x14ac:dyDescent="0.2">
      <c r="B1166" s="92"/>
      <c r="E1166" s="92"/>
      <c r="F1166" s="92"/>
      <c r="G1166" s="179"/>
    </row>
    <row r="1167" spans="2:7" ht="18" customHeight="1" x14ac:dyDescent="0.2">
      <c r="B1167" s="92"/>
      <c r="E1167" s="92"/>
      <c r="F1167" s="92"/>
      <c r="G1167" s="179"/>
    </row>
    <row r="1168" spans="2:7" ht="18" customHeight="1" x14ac:dyDescent="0.2">
      <c r="B1168" s="92"/>
      <c r="E1168" s="92"/>
      <c r="F1168" s="92"/>
      <c r="G1168" s="179"/>
    </row>
    <row r="1169" spans="2:7" ht="18" customHeight="1" x14ac:dyDescent="0.2">
      <c r="B1169" s="92"/>
      <c r="E1169" s="92"/>
      <c r="F1169" s="92"/>
      <c r="G1169" s="179"/>
    </row>
    <row r="1170" spans="2:7" ht="18" customHeight="1" x14ac:dyDescent="0.2">
      <c r="B1170" s="92"/>
      <c r="E1170" s="92"/>
      <c r="F1170" s="92"/>
      <c r="G1170" s="179"/>
    </row>
    <row r="1171" spans="2:7" ht="18" customHeight="1" x14ac:dyDescent="0.2">
      <c r="B1171" s="92"/>
      <c r="E1171" s="92"/>
      <c r="F1171" s="92"/>
      <c r="G1171" s="179"/>
    </row>
    <row r="1172" spans="2:7" ht="18" customHeight="1" x14ac:dyDescent="0.2">
      <c r="B1172" s="92"/>
      <c r="E1172" s="92"/>
      <c r="F1172" s="92"/>
      <c r="G1172" s="179"/>
    </row>
    <row r="1173" spans="2:7" ht="18" customHeight="1" x14ac:dyDescent="0.2">
      <c r="B1173" s="92"/>
      <c r="E1173" s="92"/>
      <c r="F1173" s="92"/>
      <c r="G1173" s="179"/>
    </row>
    <row r="1174" spans="2:7" ht="18" customHeight="1" x14ac:dyDescent="0.2">
      <c r="B1174" s="92"/>
      <c r="E1174" s="92"/>
      <c r="F1174" s="92"/>
      <c r="G1174" s="179"/>
    </row>
    <row r="1175" spans="2:7" ht="18" customHeight="1" x14ac:dyDescent="0.2">
      <c r="B1175" s="92"/>
      <c r="E1175" s="92"/>
      <c r="F1175" s="92"/>
      <c r="G1175" s="179"/>
    </row>
    <row r="1176" spans="2:7" ht="18" customHeight="1" x14ac:dyDescent="0.2">
      <c r="B1176" s="92"/>
      <c r="E1176" s="92"/>
      <c r="F1176" s="92"/>
      <c r="G1176" s="179"/>
    </row>
    <row r="1177" spans="2:7" ht="18" customHeight="1" x14ac:dyDescent="0.2">
      <c r="B1177" s="92"/>
      <c r="E1177" s="92"/>
      <c r="F1177" s="92"/>
      <c r="G1177" s="179"/>
    </row>
    <row r="1178" spans="2:7" ht="18" customHeight="1" x14ac:dyDescent="0.2">
      <c r="B1178" s="92"/>
      <c r="E1178" s="92"/>
      <c r="F1178" s="92"/>
      <c r="G1178" s="179"/>
    </row>
    <row r="1179" spans="2:7" ht="18" customHeight="1" x14ac:dyDescent="0.2">
      <c r="B1179" s="92"/>
      <c r="E1179" s="92"/>
      <c r="F1179" s="92"/>
      <c r="G1179" s="179"/>
    </row>
    <row r="1180" spans="2:7" ht="18" customHeight="1" x14ac:dyDescent="0.2">
      <c r="B1180" s="92"/>
      <c r="E1180" s="92"/>
      <c r="F1180" s="92"/>
      <c r="G1180" s="179"/>
    </row>
    <row r="1181" spans="2:7" ht="18" customHeight="1" x14ac:dyDescent="0.2">
      <c r="B1181" s="92"/>
      <c r="E1181" s="92"/>
      <c r="F1181" s="92"/>
      <c r="G1181" s="179"/>
    </row>
    <row r="1182" spans="2:7" ht="18" customHeight="1" x14ac:dyDescent="0.2">
      <c r="B1182" s="92"/>
      <c r="E1182" s="92"/>
      <c r="F1182" s="92"/>
      <c r="G1182" s="179"/>
    </row>
    <row r="1183" spans="2:7" ht="18" customHeight="1" x14ac:dyDescent="0.2">
      <c r="B1183" s="92"/>
      <c r="E1183" s="92"/>
      <c r="F1183" s="92"/>
      <c r="G1183" s="179"/>
    </row>
    <row r="1184" spans="2:7" ht="18" customHeight="1" x14ac:dyDescent="0.2">
      <c r="B1184" s="92"/>
      <c r="E1184" s="92"/>
      <c r="F1184" s="92"/>
      <c r="G1184" s="179"/>
    </row>
    <row r="1185" spans="2:7" ht="18" customHeight="1" x14ac:dyDescent="0.2">
      <c r="B1185" s="92"/>
      <c r="E1185" s="92"/>
      <c r="F1185" s="92"/>
      <c r="G1185" s="179"/>
    </row>
    <row r="1186" spans="2:7" ht="18" customHeight="1" x14ac:dyDescent="0.2">
      <c r="B1186" s="92"/>
      <c r="E1186" s="92"/>
      <c r="F1186" s="92"/>
      <c r="G1186" s="179"/>
    </row>
    <row r="1187" spans="2:7" ht="18" customHeight="1" x14ac:dyDescent="0.2">
      <c r="B1187" s="92"/>
      <c r="E1187" s="92"/>
      <c r="F1187" s="92"/>
      <c r="G1187" s="179"/>
    </row>
    <row r="1188" spans="2:7" ht="18" customHeight="1" x14ac:dyDescent="0.2">
      <c r="B1188" s="92"/>
      <c r="E1188" s="92"/>
      <c r="F1188" s="92"/>
      <c r="G1188" s="179"/>
    </row>
    <row r="1189" spans="2:7" ht="18" customHeight="1" x14ac:dyDescent="0.2">
      <c r="B1189" s="92"/>
      <c r="E1189" s="92"/>
      <c r="F1189" s="92"/>
      <c r="G1189" s="179"/>
    </row>
    <row r="1190" spans="2:7" ht="18" customHeight="1" x14ac:dyDescent="0.2">
      <c r="B1190" s="92"/>
      <c r="E1190" s="92"/>
      <c r="F1190" s="92"/>
      <c r="G1190" s="179"/>
    </row>
    <row r="1191" spans="2:7" ht="18" customHeight="1" x14ac:dyDescent="0.2">
      <c r="B1191" s="92"/>
      <c r="E1191" s="92"/>
      <c r="F1191" s="92"/>
      <c r="G1191" s="179"/>
    </row>
    <row r="1192" spans="2:7" ht="18" customHeight="1" x14ac:dyDescent="0.2">
      <c r="B1192" s="92"/>
      <c r="E1192" s="92"/>
      <c r="F1192" s="92"/>
      <c r="G1192" s="179"/>
    </row>
    <row r="1193" spans="2:7" ht="18" customHeight="1" x14ac:dyDescent="0.2">
      <c r="B1193" s="92"/>
      <c r="E1193" s="92"/>
      <c r="F1193" s="92"/>
      <c r="G1193" s="179"/>
    </row>
    <row r="1194" spans="2:7" ht="18" customHeight="1" x14ac:dyDescent="0.2">
      <c r="B1194" s="92"/>
      <c r="E1194" s="92"/>
      <c r="F1194" s="92"/>
      <c r="G1194" s="179"/>
    </row>
    <row r="1195" spans="2:7" ht="18" customHeight="1" x14ac:dyDescent="0.2">
      <c r="B1195" s="92"/>
      <c r="E1195" s="92"/>
      <c r="F1195" s="92"/>
      <c r="G1195" s="179"/>
    </row>
    <row r="1196" spans="2:7" ht="18" customHeight="1" x14ac:dyDescent="0.2">
      <c r="B1196" s="92"/>
      <c r="E1196" s="92"/>
      <c r="F1196" s="92"/>
      <c r="G1196" s="179"/>
    </row>
    <row r="1197" spans="2:7" ht="18" customHeight="1" x14ac:dyDescent="0.2">
      <c r="B1197" s="92"/>
      <c r="E1197" s="92"/>
      <c r="F1197" s="92"/>
      <c r="G1197" s="179"/>
    </row>
    <row r="1198" spans="2:7" ht="18" customHeight="1" x14ac:dyDescent="0.2">
      <c r="B1198" s="92"/>
      <c r="E1198" s="92"/>
      <c r="F1198" s="92"/>
      <c r="G1198" s="179"/>
    </row>
    <row r="1199" spans="2:7" ht="18" customHeight="1" x14ac:dyDescent="0.2">
      <c r="B1199" s="92"/>
      <c r="E1199" s="92"/>
      <c r="F1199" s="92"/>
      <c r="G1199" s="179"/>
    </row>
    <row r="1200" spans="2:7" ht="18" customHeight="1" x14ac:dyDescent="0.2">
      <c r="B1200" s="92"/>
      <c r="E1200" s="92"/>
      <c r="F1200" s="92"/>
      <c r="G1200" s="179"/>
    </row>
    <row r="1201" spans="2:7" ht="18" customHeight="1" x14ac:dyDescent="0.2">
      <c r="B1201" s="92"/>
      <c r="E1201" s="92"/>
      <c r="F1201" s="92"/>
      <c r="G1201" s="179"/>
    </row>
    <row r="1202" spans="2:7" ht="18" customHeight="1" x14ac:dyDescent="0.2">
      <c r="B1202" s="92"/>
      <c r="E1202" s="92"/>
      <c r="F1202" s="92"/>
      <c r="G1202" s="179"/>
    </row>
    <row r="1203" spans="2:7" ht="18" customHeight="1" x14ac:dyDescent="0.2">
      <c r="B1203" s="92"/>
      <c r="E1203" s="92"/>
      <c r="F1203" s="92"/>
      <c r="G1203" s="179"/>
    </row>
    <row r="1204" spans="2:7" ht="18" customHeight="1" x14ac:dyDescent="0.2">
      <c r="B1204" s="92"/>
      <c r="E1204" s="92"/>
      <c r="F1204" s="92"/>
      <c r="G1204" s="179"/>
    </row>
    <row r="1205" spans="2:7" ht="18" customHeight="1" x14ac:dyDescent="0.2">
      <c r="B1205" s="92"/>
      <c r="E1205" s="92"/>
      <c r="F1205" s="92"/>
      <c r="G1205" s="179"/>
    </row>
    <row r="1206" spans="2:7" ht="18" customHeight="1" x14ac:dyDescent="0.2">
      <c r="B1206" s="92"/>
      <c r="E1206" s="92"/>
      <c r="F1206" s="92"/>
      <c r="G1206" s="179"/>
    </row>
    <row r="1207" spans="2:7" ht="18" customHeight="1" x14ac:dyDescent="0.2">
      <c r="B1207" s="92"/>
      <c r="E1207" s="92"/>
      <c r="F1207" s="92"/>
      <c r="G1207" s="179"/>
    </row>
    <row r="1208" spans="2:7" ht="18" customHeight="1" x14ac:dyDescent="0.2">
      <c r="B1208" s="92"/>
      <c r="E1208" s="92"/>
      <c r="F1208" s="92"/>
      <c r="G1208" s="179"/>
    </row>
    <row r="1209" spans="2:7" ht="18" customHeight="1" x14ac:dyDescent="0.2">
      <c r="B1209" s="92"/>
      <c r="E1209" s="92"/>
      <c r="F1209" s="92"/>
      <c r="G1209" s="179"/>
    </row>
    <row r="1210" spans="2:7" ht="18" customHeight="1" x14ac:dyDescent="0.2">
      <c r="B1210" s="92"/>
      <c r="E1210" s="92"/>
      <c r="F1210" s="92"/>
      <c r="G1210" s="179"/>
    </row>
    <row r="1211" spans="2:7" ht="18" customHeight="1" x14ac:dyDescent="0.2">
      <c r="B1211" s="92"/>
      <c r="E1211" s="92"/>
      <c r="F1211" s="92"/>
      <c r="G1211" s="179"/>
    </row>
    <row r="1212" spans="2:7" ht="18" customHeight="1" x14ac:dyDescent="0.2">
      <c r="B1212" s="92"/>
      <c r="E1212" s="92"/>
      <c r="F1212" s="92"/>
      <c r="G1212" s="179"/>
    </row>
    <row r="1213" spans="2:7" ht="18" customHeight="1" x14ac:dyDescent="0.2">
      <c r="B1213" s="92"/>
      <c r="E1213" s="92"/>
      <c r="F1213" s="92"/>
      <c r="G1213" s="179"/>
    </row>
    <row r="1214" spans="2:7" ht="18" customHeight="1" x14ac:dyDescent="0.2">
      <c r="B1214" s="92"/>
      <c r="E1214" s="92"/>
      <c r="F1214" s="92"/>
      <c r="G1214" s="179"/>
    </row>
    <row r="1215" spans="2:7" ht="18" customHeight="1" x14ac:dyDescent="0.2">
      <c r="B1215" s="92"/>
      <c r="E1215" s="92"/>
      <c r="F1215" s="92"/>
      <c r="G1215" s="179"/>
    </row>
    <row r="1216" spans="2:7" ht="18" customHeight="1" x14ac:dyDescent="0.2">
      <c r="B1216" s="92"/>
      <c r="E1216" s="92"/>
      <c r="F1216" s="92"/>
      <c r="G1216" s="179"/>
    </row>
    <row r="1217" spans="2:7" ht="18" customHeight="1" x14ac:dyDescent="0.2">
      <c r="B1217" s="92"/>
      <c r="E1217" s="92"/>
      <c r="F1217" s="92"/>
      <c r="G1217" s="179"/>
    </row>
    <row r="1218" spans="2:7" ht="18" customHeight="1" x14ac:dyDescent="0.2">
      <c r="B1218" s="92"/>
      <c r="E1218" s="92"/>
      <c r="F1218" s="92"/>
      <c r="G1218" s="179"/>
    </row>
    <row r="1219" spans="2:7" ht="18" customHeight="1" x14ac:dyDescent="0.2">
      <c r="B1219" s="92"/>
      <c r="E1219" s="92"/>
      <c r="F1219" s="92"/>
      <c r="G1219" s="179"/>
    </row>
    <row r="1220" spans="2:7" ht="18" customHeight="1" x14ac:dyDescent="0.2">
      <c r="B1220" s="92"/>
      <c r="E1220" s="92"/>
      <c r="F1220" s="92"/>
      <c r="G1220" s="179"/>
    </row>
    <row r="1221" spans="2:7" ht="18" customHeight="1" x14ac:dyDescent="0.2">
      <c r="B1221" s="92"/>
      <c r="E1221" s="92"/>
      <c r="F1221" s="92"/>
      <c r="G1221" s="179"/>
    </row>
    <row r="1222" spans="2:7" ht="18" customHeight="1" x14ac:dyDescent="0.2">
      <c r="B1222" s="92"/>
      <c r="E1222" s="92"/>
      <c r="F1222" s="92"/>
      <c r="G1222" s="179"/>
    </row>
    <row r="1223" spans="2:7" ht="18" customHeight="1" x14ac:dyDescent="0.2">
      <c r="B1223" s="92"/>
      <c r="E1223" s="92"/>
      <c r="F1223" s="92"/>
      <c r="G1223" s="179"/>
    </row>
    <row r="1224" spans="2:7" ht="18" customHeight="1" x14ac:dyDescent="0.2">
      <c r="B1224" s="92"/>
      <c r="E1224" s="92"/>
      <c r="F1224" s="92"/>
      <c r="G1224" s="179"/>
    </row>
    <row r="1225" spans="2:7" ht="18" customHeight="1" x14ac:dyDescent="0.2">
      <c r="B1225" s="92"/>
      <c r="E1225" s="92"/>
      <c r="F1225" s="92"/>
      <c r="G1225" s="179"/>
    </row>
    <row r="1226" spans="2:7" ht="18" customHeight="1" x14ac:dyDescent="0.2">
      <c r="B1226" s="92"/>
      <c r="E1226" s="92"/>
      <c r="F1226" s="92"/>
      <c r="G1226" s="179"/>
    </row>
    <row r="1227" spans="2:7" ht="18" customHeight="1" x14ac:dyDescent="0.2">
      <c r="B1227" s="92"/>
      <c r="E1227" s="92"/>
      <c r="F1227" s="92"/>
      <c r="G1227" s="179"/>
    </row>
    <row r="1228" spans="2:7" ht="18" customHeight="1" x14ac:dyDescent="0.2">
      <c r="B1228" s="92"/>
      <c r="E1228" s="92"/>
      <c r="F1228" s="92"/>
      <c r="G1228" s="179"/>
    </row>
    <row r="1229" spans="2:7" ht="18" customHeight="1" x14ac:dyDescent="0.2">
      <c r="B1229" s="92"/>
      <c r="E1229" s="92"/>
      <c r="F1229" s="92"/>
      <c r="G1229" s="179"/>
    </row>
    <row r="1230" spans="2:7" ht="18" customHeight="1" x14ac:dyDescent="0.2">
      <c r="B1230" s="92"/>
      <c r="E1230" s="92"/>
      <c r="F1230" s="92"/>
      <c r="G1230" s="179"/>
    </row>
    <row r="1231" spans="2:7" ht="18" customHeight="1" x14ac:dyDescent="0.2">
      <c r="B1231" s="92"/>
      <c r="E1231" s="92"/>
      <c r="F1231" s="92"/>
      <c r="G1231" s="179"/>
    </row>
    <row r="1232" spans="2:7" ht="18" customHeight="1" x14ac:dyDescent="0.2">
      <c r="B1232" s="92"/>
      <c r="E1232" s="92"/>
      <c r="F1232" s="92"/>
      <c r="G1232" s="179"/>
    </row>
    <row r="1233" spans="2:7" ht="18" customHeight="1" x14ac:dyDescent="0.2">
      <c r="B1233" s="92"/>
      <c r="E1233" s="92"/>
      <c r="F1233" s="92"/>
      <c r="G1233" s="179"/>
    </row>
    <row r="1234" spans="2:7" ht="18" customHeight="1" x14ac:dyDescent="0.2">
      <c r="B1234" s="92"/>
      <c r="E1234" s="92"/>
      <c r="F1234" s="92"/>
      <c r="G1234" s="179"/>
    </row>
    <row r="1235" spans="2:7" ht="18" customHeight="1" x14ac:dyDescent="0.2">
      <c r="B1235" s="92"/>
      <c r="E1235" s="92"/>
      <c r="F1235" s="92"/>
      <c r="G1235" s="179"/>
    </row>
    <row r="1236" spans="2:7" ht="18" customHeight="1" x14ac:dyDescent="0.2">
      <c r="B1236" s="92"/>
      <c r="E1236" s="92"/>
      <c r="F1236" s="92"/>
      <c r="G1236" s="179"/>
    </row>
    <row r="1237" spans="2:7" ht="18" customHeight="1" x14ac:dyDescent="0.2">
      <c r="B1237" s="92"/>
      <c r="E1237" s="92"/>
      <c r="F1237" s="92"/>
      <c r="G1237" s="179"/>
    </row>
    <row r="1238" spans="2:7" ht="18" customHeight="1" x14ac:dyDescent="0.2">
      <c r="B1238" s="92"/>
      <c r="E1238" s="92"/>
      <c r="F1238" s="92"/>
      <c r="G1238" s="179"/>
    </row>
    <row r="1239" spans="2:7" ht="18" customHeight="1" x14ac:dyDescent="0.2">
      <c r="B1239" s="92"/>
      <c r="E1239" s="92"/>
      <c r="F1239" s="92"/>
      <c r="G1239" s="179"/>
    </row>
    <row r="1240" spans="2:7" ht="18" customHeight="1" x14ac:dyDescent="0.2">
      <c r="B1240" s="92"/>
      <c r="E1240" s="92"/>
      <c r="F1240" s="92"/>
      <c r="G1240" s="179"/>
    </row>
  </sheetData>
  <mergeCells count="22">
    <mergeCell ref="B4:B6"/>
    <mergeCell ref="C4:D5"/>
    <mergeCell ref="E4:H4"/>
    <mergeCell ref="E5:E6"/>
    <mergeCell ref="F5:F6"/>
    <mergeCell ref="G5:G6"/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33"/>
    </sheetView>
  </sheetViews>
  <sheetFormatPr defaultRowHeight="18" customHeight="1" x14ac:dyDescent="0.25"/>
  <cols>
    <col min="1" max="1" width="7.42578125" style="82" bestFit="1" customWidth="1"/>
    <col min="2" max="2" width="54.140625" style="24" bestFit="1" customWidth="1"/>
    <col min="3" max="3" width="10.5703125" style="25" bestFit="1" customWidth="1"/>
    <col min="4" max="4" width="9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91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T7.22!G42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193</v>
      </c>
      <c r="B8" s="160" t="s">
        <v>49</v>
      </c>
      <c r="C8" s="161"/>
      <c r="D8" s="161"/>
      <c r="E8" s="162"/>
      <c r="F8" s="163">
        <v>2200</v>
      </c>
      <c r="G8" s="163">
        <f>G7+E8-F8</f>
        <v>39801949</v>
      </c>
      <c r="H8" s="164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194</v>
      </c>
      <c r="B9" s="34" t="s">
        <v>200</v>
      </c>
      <c r="C9" s="115" t="s">
        <v>11</v>
      </c>
      <c r="D9" s="115"/>
      <c r="E9" s="26">
        <v>1245000</v>
      </c>
      <c r="F9" s="27"/>
      <c r="G9" s="27">
        <f t="shared" ref="G9:G28" si="0">G8+E9-F9</f>
        <v>41046949</v>
      </c>
      <c r="H9" s="164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195</v>
      </c>
      <c r="B10" s="34" t="s">
        <v>201</v>
      </c>
      <c r="C10" s="115" t="s">
        <v>11</v>
      </c>
      <c r="D10" s="115"/>
      <c r="E10" s="26">
        <v>750000</v>
      </c>
      <c r="F10" s="27"/>
      <c r="G10" s="27">
        <f t="shared" si="0"/>
        <v>41796949</v>
      </c>
      <c r="H10" s="164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195</v>
      </c>
      <c r="B11" s="34" t="s">
        <v>155</v>
      </c>
      <c r="C11" s="115"/>
      <c r="D11" s="115" t="s">
        <v>11</v>
      </c>
      <c r="E11" s="26">
        <v>300000</v>
      </c>
      <c r="F11" s="27"/>
      <c r="G11" s="27">
        <f t="shared" si="0"/>
        <v>42096949</v>
      </c>
      <c r="H11" s="164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 t="s">
        <v>195</v>
      </c>
      <c r="B12" s="34" t="s">
        <v>202</v>
      </c>
      <c r="C12" s="115"/>
      <c r="D12" s="115"/>
      <c r="E12" s="26"/>
      <c r="F12" s="27">
        <v>1400000</v>
      </c>
      <c r="G12" s="27">
        <f t="shared" si="0"/>
        <v>40696949</v>
      </c>
      <c r="H12" s="164" t="s">
        <v>47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81" t="s">
        <v>261</v>
      </c>
      <c r="B13" s="34" t="s">
        <v>262</v>
      </c>
      <c r="C13" s="115"/>
      <c r="D13" s="115"/>
      <c r="E13" s="26"/>
      <c r="F13" s="27"/>
      <c r="G13" s="27"/>
      <c r="H13" s="164" t="s">
        <v>190</v>
      </c>
      <c r="I13" s="28">
        <v>50</v>
      </c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196</v>
      </c>
      <c r="B14" s="34" t="s">
        <v>203</v>
      </c>
      <c r="C14" s="115" t="s">
        <v>11</v>
      </c>
      <c r="D14" s="115"/>
      <c r="E14" s="26">
        <v>500000</v>
      </c>
      <c r="F14" s="27"/>
      <c r="G14" s="27">
        <f>G12+E14-F14</f>
        <v>41196949</v>
      </c>
      <c r="H14" s="164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197</v>
      </c>
      <c r="B15" s="34" t="s">
        <v>204</v>
      </c>
      <c r="C15" s="115" t="s">
        <v>11</v>
      </c>
      <c r="D15" s="115"/>
      <c r="E15" s="26">
        <v>1050000</v>
      </c>
      <c r="F15" s="27"/>
      <c r="G15" s="27">
        <f t="shared" si="0"/>
        <v>42246949</v>
      </c>
      <c r="H15" s="164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198</v>
      </c>
      <c r="B16" s="34" t="s">
        <v>205</v>
      </c>
      <c r="C16" s="115" t="s">
        <v>11</v>
      </c>
      <c r="D16" s="115"/>
      <c r="E16" s="26">
        <v>2000000</v>
      </c>
      <c r="F16" s="27"/>
      <c r="G16" s="27">
        <f t="shared" si="0"/>
        <v>44246949</v>
      </c>
      <c r="H16" s="164" t="s">
        <v>27</v>
      </c>
      <c r="I16" s="28"/>
      <c r="J16" s="28"/>
      <c r="K16" s="28"/>
      <c r="L16" s="28"/>
      <c r="M16" s="28"/>
      <c r="N16" s="28"/>
      <c r="O16" s="28"/>
    </row>
    <row r="17" spans="1:15" ht="18" customHeight="1" x14ac:dyDescent="0.25">
      <c r="A17" s="81" t="s">
        <v>199</v>
      </c>
      <c r="B17" s="34" t="s">
        <v>206</v>
      </c>
      <c r="C17" s="115"/>
      <c r="D17" s="115"/>
      <c r="E17" s="26"/>
      <c r="F17" s="27">
        <v>800000</v>
      </c>
      <c r="G17" s="27">
        <f t="shared" si="0"/>
        <v>43446949</v>
      </c>
      <c r="H17" s="28" t="s">
        <v>259</v>
      </c>
      <c r="I17" s="28"/>
      <c r="J17" s="28"/>
      <c r="K17" s="28"/>
      <c r="L17" s="28"/>
      <c r="M17" s="28"/>
      <c r="N17" s="28"/>
      <c r="O17" s="28"/>
    </row>
    <row r="18" spans="1:15" ht="18" customHeight="1" x14ac:dyDescent="0.25">
      <c r="A18" s="81" t="s">
        <v>207</v>
      </c>
      <c r="B18" s="34" t="s">
        <v>216</v>
      </c>
      <c r="C18" s="115" t="s">
        <v>11</v>
      </c>
      <c r="D18" s="115"/>
      <c r="E18" s="26">
        <v>200000</v>
      </c>
      <c r="F18" s="27"/>
      <c r="G18" s="27">
        <f t="shared" si="0"/>
        <v>43646949</v>
      </c>
      <c r="H18" s="164" t="s">
        <v>27</v>
      </c>
      <c r="I18" s="28"/>
      <c r="J18" s="28"/>
      <c r="K18" s="28"/>
      <c r="L18" s="28"/>
      <c r="M18" s="28"/>
      <c r="N18" s="28"/>
      <c r="O18" s="28"/>
    </row>
    <row r="19" spans="1:15" ht="18" customHeight="1" x14ac:dyDescent="0.25">
      <c r="A19" s="81" t="s">
        <v>208</v>
      </c>
      <c r="B19" s="34" t="s">
        <v>217</v>
      </c>
      <c r="C19" s="115" t="s">
        <v>11</v>
      </c>
      <c r="D19" s="115"/>
      <c r="E19" s="26">
        <v>2800000</v>
      </c>
      <c r="F19" s="27"/>
      <c r="G19" s="27">
        <f t="shared" si="0"/>
        <v>46446949</v>
      </c>
      <c r="H19" s="164" t="s">
        <v>27</v>
      </c>
      <c r="I19" s="28"/>
      <c r="J19" s="28"/>
      <c r="K19" s="28"/>
      <c r="L19" s="28"/>
      <c r="M19" s="28"/>
      <c r="N19" s="28"/>
      <c r="O19" s="28"/>
    </row>
    <row r="20" spans="1:15" ht="18" customHeight="1" x14ac:dyDescent="0.25">
      <c r="A20" s="81" t="s">
        <v>208</v>
      </c>
      <c r="B20" s="34" t="s">
        <v>249</v>
      </c>
      <c r="C20" s="115"/>
      <c r="D20" s="115"/>
      <c r="E20" s="26"/>
      <c r="F20" s="27"/>
      <c r="G20" s="27"/>
      <c r="H20" s="164" t="s">
        <v>190</v>
      </c>
      <c r="I20" s="28">
        <v>10</v>
      </c>
      <c r="J20" s="28"/>
      <c r="K20" s="28"/>
      <c r="L20" s="28"/>
      <c r="M20" s="28"/>
      <c r="N20" s="28"/>
      <c r="O20" s="28"/>
    </row>
    <row r="21" spans="1:15" ht="18" customHeight="1" x14ac:dyDescent="0.25">
      <c r="A21" s="81" t="s">
        <v>209</v>
      </c>
      <c r="B21" s="34" t="s">
        <v>155</v>
      </c>
      <c r="C21" s="115"/>
      <c r="D21" s="115" t="s">
        <v>11</v>
      </c>
      <c r="E21" s="26">
        <v>400000</v>
      </c>
      <c r="F21" s="27"/>
      <c r="G21" s="27">
        <f>G19+E21-F21</f>
        <v>46846949</v>
      </c>
      <c r="H21" s="164" t="s">
        <v>26</v>
      </c>
      <c r="I21" s="28"/>
      <c r="J21" s="28"/>
      <c r="K21" s="28"/>
      <c r="L21" s="28"/>
      <c r="M21" s="28"/>
      <c r="N21" s="28"/>
      <c r="O21" s="28"/>
    </row>
    <row r="22" spans="1:15" ht="18" customHeight="1" x14ac:dyDescent="0.25">
      <c r="A22" s="81" t="s">
        <v>210</v>
      </c>
      <c r="B22" s="34" t="s">
        <v>218</v>
      </c>
      <c r="C22" s="115" t="s">
        <v>11</v>
      </c>
      <c r="D22" s="115"/>
      <c r="E22" s="26">
        <v>300000</v>
      </c>
      <c r="F22" s="27"/>
      <c r="G22" s="27">
        <f t="shared" si="0"/>
        <v>47146949</v>
      </c>
      <c r="H22" s="164" t="s">
        <v>27</v>
      </c>
      <c r="I22" s="28"/>
      <c r="J22" s="28"/>
      <c r="K22" s="28"/>
      <c r="L22" s="28"/>
      <c r="M22" s="28"/>
      <c r="N22" s="28"/>
      <c r="O22" s="28"/>
    </row>
    <row r="23" spans="1:15" ht="18" customHeight="1" x14ac:dyDescent="0.25">
      <c r="A23" s="81" t="s">
        <v>210</v>
      </c>
      <c r="B23" s="34" t="s">
        <v>219</v>
      </c>
      <c r="C23" s="115" t="s">
        <v>11</v>
      </c>
      <c r="D23" s="115"/>
      <c r="E23" s="26">
        <v>1000000</v>
      </c>
      <c r="F23" s="27"/>
      <c r="G23" s="27">
        <f t="shared" si="0"/>
        <v>48146949</v>
      </c>
      <c r="H23" s="164" t="s">
        <v>27</v>
      </c>
      <c r="I23" s="28"/>
      <c r="J23" s="28"/>
      <c r="K23" s="28"/>
      <c r="L23" s="28"/>
      <c r="M23" s="28"/>
      <c r="N23" s="28"/>
      <c r="O23" s="28"/>
    </row>
    <row r="24" spans="1:15" ht="18" customHeight="1" x14ac:dyDescent="0.25">
      <c r="A24" s="81" t="s">
        <v>211</v>
      </c>
      <c r="B24" s="34" t="s">
        <v>220</v>
      </c>
      <c r="C24" s="115" t="s">
        <v>11</v>
      </c>
      <c r="D24" s="115"/>
      <c r="E24" s="26">
        <v>500000</v>
      </c>
      <c r="F24" s="27"/>
      <c r="G24" s="27">
        <f t="shared" si="0"/>
        <v>48646949</v>
      </c>
      <c r="H24" s="164" t="s">
        <v>27</v>
      </c>
      <c r="I24" s="28"/>
      <c r="J24" s="28"/>
      <c r="K24" s="28"/>
      <c r="L24" s="28"/>
      <c r="M24" s="28"/>
      <c r="N24" s="28"/>
      <c r="O24" s="28"/>
    </row>
    <row r="25" spans="1:15" ht="18" customHeight="1" x14ac:dyDescent="0.25">
      <c r="A25" s="81" t="s">
        <v>212</v>
      </c>
      <c r="B25" s="24" t="s">
        <v>50</v>
      </c>
      <c r="C25" s="115"/>
      <c r="D25" s="115"/>
      <c r="E25" s="26">
        <v>3695</v>
      </c>
      <c r="F25" s="27"/>
      <c r="G25" s="27">
        <f t="shared" si="0"/>
        <v>48650644</v>
      </c>
      <c r="H25" s="28" t="s">
        <v>50</v>
      </c>
      <c r="I25" s="28"/>
      <c r="J25" s="28"/>
      <c r="K25" s="28"/>
      <c r="L25" s="28"/>
      <c r="M25" s="28"/>
      <c r="N25" s="28"/>
      <c r="O25" s="28"/>
    </row>
    <row r="26" spans="1:15" ht="18" customHeight="1" x14ac:dyDescent="0.25">
      <c r="A26" s="81" t="s">
        <v>213</v>
      </c>
      <c r="B26" s="34" t="s">
        <v>221</v>
      </c>
      <c r="C26" s="115" t="s">
        <v>11</v>
      </c>
      <c r="D26" s="115"/>
      <c r="E26" s="26">
        <v>1000000</v>
      </c>
      <c r="F26" s="27"/>
      <c r="G26" s="27">
        <f t="shared" si="0"/>
        <v>49650644</v>
      </c>
      <c r="H26" s="164" t="s">
        <v>27</v>
      </c>
      <c r="I26" s="28"/>
      <c r="J26" s="28"/>
      <c r="K26" s="28"/>
      <c r="L26" s="28"/>
      <c r="M26" s="28"/>
      <c r="N26" s="28"/>
      <c r="O26" s="28"/>
    </row>
    <row r="27" spans="1:15" ht="18" customHeight="1" x14ac:dyDescent="0.25">
      <c r="A27" s="81" t="s">
        <v>214</v>
      </c>
      <c r="B27" s="34" t="s">
        <v>222</v>
      </c>
      <c r="C27" s="115" t="s">
        <v>11</v>
      </c>
      <c r="D27" s="115"/>
      <c r="E27" s="26">
        <v>4300000</v>
      </c>
      <c r="F27" s="27"/>
      <c r="G27" s="27">
        <f t="shared" si="0"/>
        <v>53950644</v>
      </c>
      <c r="H27" s="164" t="s">
        <v>27</v>
      </c>
      <c r="I27" s="28"/>
      <c r="J27" s="28"/>
      <c r="K27" s="28"/>
      <c r="L27" s="28"/>
      <c r="M27" s="28"/>
      <c r="N27" s="28"/>
      <c r="O27" s="28"/>
    </row>
    <row r="28" spans="1:15" ht="18" customHeight="1" x14ac:dyDescent="0.25">
      <c r="A28" s="81" t="s">
        <v>215</v>
      </c>
      <c r="B28" s="34" t="s">
        <v>111</v>
      </c>
      <c r="C28" s="115"/>
      <c r="D28" s="115"/>
      <c r="E28" s="26">
        <v>2991781</v>
      </c>
      <c r="F28" s="27"/>
      <c r="G28" s="27">
        <f t="shared" si="0"/>
        <v>56942425</v>
      </c>
      <c r="H28" s="28" t="s">
        <v>50</v>
      </c>
      <c r="I28" s="28"/>
      <c r="J28" s="28"/>
      <c r="K28" s="28"/>
      <c r="L28" s="28"/>
      <c r="M28" s="28"/>
      <c r="N28" s="28"/>
      <c r="O28" s="28"/>
    </row>
    <row r="29" spans="1:15" ht="18" customHeight="1" x14ac:dyDescent="0.25">
      <c r="A29" s="81" t="s">
        <v>215</v>
      </c>
      <c r="B29" s="34" t="s">
        <v>223</v>
      </c>
      <c r="C29" s="23"/>
      <c r="D29" s="23"/>
      <c r="E29" s="26"/>
      <c r="F29" s="27">
        <v>2880000</v>
      </c>
      <c r="G29" s="27">
        <f>G28+E29-F29</f>
        <v>54062425</v>
      </c>
      <c r="H29" s="28" t="s">
        <v>170</v>
      </c>
      <c r="I29" s="28"/>
      <c r="J29" s="28"/>
      <c r="K29" s="28"/>
      <c r="L29" s="28"/>
      <c r="M29" s="28"/>
      <c r="N29" s="28"/>
      <c r="O29" s="28"/>
    </row>
    <row r="30" spans="1:15" ht="18" customHeight="1" x14ac:dyDescent="0.25">
      <c r="A30" s="81" t="s">
        <v>215</v>
      </c>
      <c r="B30" s="34" t="s">
        <v>224</v>
      </c>
      <c r="C30" s="23"/>
      <c r="D30" s="23"/>
      <c r="E30" s="26"/>
      <c r="F30" s="27">
        <v>900000</v>
      </c>
      <c r="G30" s="27">
        <f>G29+E30-F30</f>
        <v>53162425</v>
      </c>
      <c r="H30" s="28" t="s">
        <v>170</v>
      </c>
      <c r="I30" s="28"/>
      <c r="J30" s="28"/>
      <c r="K30" s="28"/>
      <c r="L30" s="28"/>
      <c r="M30" s="28"/>
      <c r="N30" s="28"/>
      <c r="O30" s="28"/>
    </row>
    <row r="31" spans="1:15" ht="18" customHeight="1" x14ac:dyDescent="0.25">
      <c r="A31" s="81" t="s">
        <v>215</v>
      </c>
      <c r="B31" s="160" t="s">
        <v>108</v>
      </c>
      <c r="C31" s="167"/>
      <c r="D31" s="167" t="s">
        <v>11</v>
      </c>
      <c r="E31" s="26">
        <v>500000</v>
      </c>
      <c r="F31" s="27"/>
      <c r="G31" s="27">
        <f t="shared" ref="G31:G32" si="1">G30+E31-F31</f>
        <v>53662425</v>
      </c>
      <c r="H31" s="164" t="s">
        <v>26</v>
      </c>
      <c r="I31" s="28"/>
      <c r="J31" s="28"/>
      <c r="K31" s="28"/>
      <c r="L31" s="28"/>
      <c r="M31" s="28"/>
      <c r="N31" s="28"/>
      <c r="O31" s="28"/>
    </row>
    <row r="32" spans="1:15" ht="18" customHeight="1" x14ac:dyDescent="0.25">
      <c r="A32" s="81" t="s">
        <v>215</v>
      </c>
      <c r="B32" s="34" t="s">
        <v>225</v>
      </c>
      <c r="C32" s="23" t="s">
        <v>11</v>
      </c>
      <c r="D32" s="23"/>
      <c r="E32" s="27">
        <v>500000</v>
      </c>
      <c r="F32" s="27"/>
      <c r="G32" s="27">
        <f t="shared" si="1"/>
        <v>54162425</v>
      </c>
      <c r="H32" s="164" t="s">
        <v>27</v>
      </c>
      <c r="I32" s="28"/>
      <c r="J32" s="28"/>
      <c r="K32" s="28"/>
      <c r="L32" s="28"/>
      <c r="M32" s="28"/>
      <c r="N32" s="28"/>
      <c r="O32" s="28"/>
    </row>
    <row r="33" spans="1:117" s="102" customFormat="1" ht="18" customHeight="1" x14ac:dyDescent="0.25">
      <c r="A33" s="98"/>
      <c r="B33" s="44" t="s">
        <v>10</v>
      </c>
      <c r="C33" s="44"/>
      <c r="D33" s="44"/>
      <c r="E33" s="52">
        <f>SUM(E8:E32)</f>
        <v>20340476</v>
      </c>
      <c r="F33" s="53">
        <f>SUM(F8:F32)</f>
        <v>5982200</v>
      </c>
      <c r="G33" s="48">
        <f>SUM(G7+E33-F33)</f>
        <v>54162425</v>
      </c>
      <c r="H33" s="99"/>
      <c r="I33" s="99">
        <f t="shared" ref="I33:N33" si="2">SUM(I7:I32)</f>
        <v>60</v>
      </c>
      <c r="J33" s="99">
        <f t="shared" si="2"/>
        <v>0</v>
      </c>
      <c r="K33" s="99">
        <f t="shared" si="2"/>
        <v>0</v>
      </c>
      <c r="L33" s="99">
        <f t="shared" si="2"/>
        <v>0</v>
      </c>
      <c r="M33" s="99">
        <f t="shared" si="2"/>
        <v>0</v>
      </c>
      <c r="N33" s="99">
        <f t="shared" si="2"/>
        <v>0</v>
      </c>
      <c r="O33" s="99"/>
      <c r="P33" s="100"/>
      <c r="Q33" s="100"/>
      <c r="R33" s="100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</row>
    <row r="34" spans="1:117" s="30" customFormat="1" ht="18" customHeight="1" x14ac:dyDescent="0.25">
      <c r="A34" s="82"/>
      <c r="B34" s="32"/>
      <c r="C34" s="32"/>
      <c r="D34" s="35"/>
      <c r="E34" s="36"/>
      <c r="F34" s="37"/>
      <c r="G34" s="25"/>
      <c r="H34" s="29"/>
      <c r="I34" s="38"/>
      <c r="J34" s="25"/>
      <c r="K34" s="25"/>
      <c r="L34" s="25"/>
      <c r="M34" s="25"/>
      <c r="N34" s="25"/>
      <c r="O34" s="25"/>
      <c r="P34" s="25"/>
      <c r="Q34" s="25"/>
      <c r="R34" s="25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</row>
    <row r="35" spans="1:117" s="30" customFormat="1" ht="18" customHeight="1" x14ac:dyDescent="0.25">
      <c r="A35" s="82"/>
      <c r="B35" s="32"/>
      <c r="C35" s="32"/>
      <c r="D35" s="35"/>
      <c r="E35" s="36"/>
      <c r="F35" s="37"/>
      <c r="G35" s="25"/>
      <c r="H35" s="29"/>
      <c r="I35" s="38"/>
      <c r="J35" s="25"/>
      <c r="K35" s="25"/>
      <c r="L35" s="25"/>
      <c r="M35" s="25"/>
      <c r="N35" s="25"/>
      <c r="O35" s="25"/>
      <c r="P35" s="25"/>
      <c r="Q35" s="25"/>
      <c r="R35" s="25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</row>
    <row r="36" spans="1:117" s="30" customFormat="1" ht="18" customHeight="1" x14ac:dyDescent="0.25">
      <c r="A36" s="82"/>
      <c r="B36" s="32"/>
      <c r="C36" s="32"/>
      <c r="D36" s="35"/>
      <c r="E36" s="36"/>
      <c r="F36" s="37"/>
      <c r="G36" s="25"/>
      <c r="H36" s="29"/>
      <c r="I36" s="38"/>
      <c r="J36" s="25"/>
      <c r="K36" s="25"/>
      <c r="L36" s="25"/>
      <c r="M36" s="25"/>
      <c r="N36" s="25"/>
      <c r="O36" s="25"/>
      <c r="P36" s="25"/>
      <c r="Q36" s="25"/>
      <c r="R36" s="25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</row>
    <row r="37" spans="1:117" s="39" customFormat="1" ht="18" customHeight="1" x14ac:dyDescent="0.25">
      <c r="A37" s="82"/>
      <c r="B37" s="32"/>
      <c r="C37" s="32"/>
      <c r="D37" s="35"/>
      <c r="E37" s="36"/>
      <c r="F37" s="37"/>
      <c r="G37" s="25"/>
      <c r="H37" s="29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</row>
    <row r="38" spans="1:117" s="29" customFormat="1" ht="18" customHeight="1" x14ac:dyDescent="0.25">
      <c r="A38" s="82"/>
      <c r="B38" s="32"/>
      <c r="C38" s="32"/>
      <c r="D38" s="35"/>
      <c r="E38" s="36"/>
      <c r="F38" s="37"/>
      <c r="G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17" ht="18" customHeight="1" x14ac:dyDescent="0.25">
      <c r="B39" s="32"/>
      <c r="C39" s="32"/>
      <c r="D39" s="35"/>
      <c r="E39" s="36"/>
      <c r="F39" s="37"/>
      <c r="G39" s="25"/>
    </row>
    <row r="40" spans="1:117" ht="18" customHeight="1" x14ac:dyDescent="0.25">
      <c r="B40" s="32"/>
      <c r="C40" s="32"/>
      <c r="D40" s="35"/>
      <c r="E40" s="36"/>
      <c r="F40" s="37"/>
      <c r="G40" s="25"/>
    </row>
    <row r="41" spans="1:117" ht="18" customHeight="1" x14ac:dyDescent="0.25">
      <c r="B41" s="32"/>
      <c r="C41" s="32"/>
      <c r="D41" s="35"/>
      <c r="E41" s="36"/>
      <c r="F41" s="37"/>
      <c r="G41" s="25"/>
    </row>
    <row r="42" spans="1:117" ht="18" customHeight="1" x14ac:dyDescent="0.25">
      <c r="B42" s="25"/>
      <c r="G42" s="37"/>
    </row>
    <row r="43" spans="1:117" ht="18" customHeight="1" x14ac:dyDescent="0.25">
      <c r="B43" s="25"/>
      <c r="G43" s="37"/>
    </row>
    <row r="44" spans="1:117" ht="18" customHeight="1" x14ac:dyDescent="0.25">
      <c r="B44" s="25"/>
      <c r="G44" s="37"/>
    </row>
    <row r="45" spans="1:117" ht="18" customHeight="1" x14ac:dyDescent="0.25">
      <c r="B45" s="25"/>
      <c r="G45" s="37"/>
    </row>
    <row r="46" spans="1:117" ht="18" customHeight="1" x14ac:dyDescent="0.25">
      <c r="B46" s="25"/>
      <c r="G46" s="37"/>
    </row>
    <row r="47" spans="1:117" ht="18" customHeight="1" x14ac:dyDescent="0.25">
      <c r="B47" s="25"/>
      <c r="G47" s="37"/>
    </row>
    <row r="48" spans="1:117" ht="18" customHeight="1" x14ac:dyDescent="0.25">
      <c r="B48" s="25"/>
      <c r="G48" s="37"/>
    </row>
    <row r="49" spans="2:9" ht="18" customHeight="1" x14ac:dyDescent="0.25">
      <c r="B49" s="25"/>
      <c r="G49" s="37"/>
      <c r="I49" s="25" t="s">
        <v>0</v>
      </c>
    </row>
    <row r="50" spans="2:9" ht="18" customHeight="1" x14ac:dyDescent="0.25">
      <c r="B50" s="25"/>
      <c r="G50" s="37"/>
    </row>
    <row r="51" spans="2:9" ht="18" customHeight="1" x14ac:dyDescent="0.25">
      <c r="B51" s="25"/>
      <c r="G51" s="37"/>
    </row>
    <row r="52" spans="2:9" ht="18" customHeight="1" x14ac:dyDescent="0.25">
      <c r="B52" s="25"/>
      <c r="G52" s="37"/>
    </row>
    <row r="53" spans="2:9" ht="18" customHeight="1" x14ac:dyDescent="0.25">
      <c r="B53" s="25"/>
      <c r="G53" s="37"/>
    </row>
    <row r="54" spans="2:9" ht="18" customHeight="1" x14ac:dyDescent="0.25">
      <c r="B54" s="25"/>
      <c r="G54" s="37"/>
    </row>
    <row r="55" spans="2:9" ht="18" customHeight="1" x14ac:dyDescent="0.25">
      <c r="B55" s="25"/>
      <c r="G55" s="37"/>
    </row>
    <row r="56" spans="2:9" ht="18" customHeight="1" x14ac:dyDescent="0.25">
      <c r="B56" s="25"/>
      <c r="E56" s="25"/>
      <c r="F56" s="25"/>
      <c r="G56" s="37"/>
    </row>
    <row r="57" spans="2:9" ht="18" customHeight="1" x14ac:dyDescent="0.25">
      <c r="B57" s="25"/>
      <c r="E57" s="25"/>
      <c r="F57" s="25"/>
      <c r="G57" s="37"/>
    </row>
    <row r="58" spans="2:9" ht="18" customHeight="1" x14ac:dyDescent="0.25">
      <c r="B58" s="25"/>
      <c r="E58" s="25"/>
      <c r="F58" s="25"/>
      <c r="G58" s="37"/>
    </row>
    <row r="59" spans="2:9" ht="18" customHeight="1" x14ac:dyDescent="0.25">
      <c r="B59" s="25"/>
      <c r="E59" s="25"/>
      <c r="F59" s="25"/>
      <c r="G59" s="37"/>
    </row>
    <row r="60" spans="2:9" ht="18" customHeight="1" x14ac:dyDescent="0.25">
      <c r="B60" s="25"/>
      <c r="E60" s="25"/>
      <c r="F60" s="25"/>
      <c r="G60" s="37"/>
    </row>
    <row r="61" spans="2:9" ht="18" customHeight="1" x14ac:dyDescent="0.25">
      <c r="B61" s="25"/>
      <c r="E61" s="25"/>
      <c r="F61" s="25"/>
      <c r="G61" s="37"/>
    </row>
    <row r="62" spans="2:9" ht="18" customHeight="1" x14ac:dyDescent="0.25">
      <c r="B62" s="25"/>
      <c r="E62" s="25"/>
      <c r="F62" s="25"/>
      <c r="G62" s="37"/>
    </row>
    <row r="63" spans="2:9" ht="18" customHeight="1" x14ac:dyDescent="0.25">
      <c r="B63" s="25"/>
      <c r="E63" s="25"/>
      <c r="F63" s="25"/>
      <c r="G63" s="37"/>
    </row>
    <row r="64" spans="2:9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F233" s="25"/>
      <c r="G233" s="37"/>
    </row>
    <row r="234" spans="2:7" ht="18" customHeight="1" x14ac:dyDescent="0.25">
      <c r="B234" s="25"/>
      <c r="E234" s="25"/>
      <c r="F234" s="25"/>
      <c r="G234" s="37"/>
    </row>
    <row r="235" spans="2:7" ht="18" customHeight="1" x14ac:dyDescent="0.25">
      <c r="B235" s="25"/>
      <c r="E235" s="25"/>
      <c r="F235" s="25"/>
      <c r="G235" s="37"/>
    </row>
    <row r="236" spans="2:7" ht="18" customHeight="1" x14ac:dyDescent="0.25">
      <c r="B236" s="25"/>
      <c r="E236" s="25"/>
      <c r="F236" s="25"/>
      <c r="G236" s="37"/>
    </row>
    <row r="237" spans="2:7" ht="18" customHeight="1" x14ac:dyDescent="0.25">
      <c r="B237" s="25"/>
      <c r="E237" s="25"/>
      <c r="F237" s="25"/>
      <c r="G237" s="37"/>
    </row>
    <row r="238" spans="2:7" ht="18" customHeight="1" x14ac:dyDescent="0.25">
      <c r="B238" s="25"/>
      <c r="E238" s="25"/>
      <c r="F238" s="25"/>
      <c r="G238" s="37"/>
    </row>
    <row r="239" spans="2:7" ht="18" customHeight="1" x14ac:dyDescent="0.25">
      <c r="B239" s="25"/>
      <c r="E239" s="25"/>
      <c r="F239" s="25"/>
      <c r="G239" s="37"/>
    </row>
    <row r="240" spans="2:7" ht="18" customHeight="1" x14ac:dyDescent="0.25">
      <c r="B240" s="25"/>
      <c r="E240" s="25"/>
      <c r="F240" s="25"/>
      <c r="G240" s="37"/>
    </row>
    <row r="241" spans="2:7" ht="18" customHeight="1" x14ac:dyDescent="0.25">
      <c r="B241" s="25"/>
      <c r="E241" s="25"/>
      <c r="F241" s="25"/>
      <c r="G241" s="37"/>
    </row>
    <row r="242" spans="2:7" ht="18" customHeight="1" x14ac:dyDescent="0.25">
      <c r="B242" s="25"/>
      <c r="E242" s="25"/>
      <c r="F242" s="25"/>
      <c r="G242" s="37"/>
    </row>
    <row r="243" spans="2:7" ht="18" customHeight="1" x14ac:dyDescent="0.25">
      <c r="B243" s="25"/>
      <c r="E243" s="25"/>
      <c r="F243" s="25"/>
      <c r="G243" s="37"/>
    </row>
    <row r="244" spans="2:7" ht="18" customHeight="1" x14ac:dyDescent="0.25">
      <c r="B244" s="25"/>
      <c r="E244" s="25"/>
      <c r="F244" s="25"/>
      <c r="G244" s="37"/>
    </row>
    <row r="245" spans="2:7" ht="18" customHeight="1" x14ac:dyDescent="0.25">
      <c r="B245" s="25"/>
      <c r="E245" s="25"/>
      <c r="F245" s="25"/>
      <c r="G245" s="37"/>
    </row>
    <row r="246" spans="2:7" ht="18" customHeight="1" x14ac:dyDescent="0.25">
      <c r="B246" s="25"/>
      <c r="E246" s="25"/>
      <c r="F246" s="25"/>
      <c r="G246" s="37"/>
    </row>
    <row r="247" spans="2:7" ht="18" customHeight="1" x14ac:dyDescent="0.25">
      <c r="B247" s="25"/>
      <c r="E247" s="25"/>
      <c r="F247" s="25"/>
      <c r="G247" s="37"/>
    </row>
    <row r="248" spans="2:7" ht="18" customHeight="1" x14ac:dyDescent="0.25">
      <c r="B248" s="25"/>
      <c r="E248" s="25"/>
      <c r="G248" s="37"/>
    </row>
    <row r="249" spans="2:7" ht="18" customHeight="1" x14ac:dyDescent="0.25">
      <c r="B249" s="25"/>
      <c r="E249" s="25"/>
      <c r="G249" s="37"/>
    </row>
    <row r="250" spans="2:7" ht="18" customHeight="1" x14ac:dyDescent="0.25">
      <c r="B250" s="25"/>
      <c r="E250" s="25"/>
      <c r="G250" s="37"/>
    </row>
    <row r="251" spans="2:7" ht="18" customHeight="1" x14ac:dyDescent="0.25">
      <c r="B251" s="25"/>
      <c r="E251" s="25"/>
      <c r="G251" s="37"/>
    </row>
    <row r="252" spans="2:7" ht="18" customHeight="1" x14ac:dyDescent="0.25">
      <c r="B252" s="25"/>
      <c r="E252" s="25"/>
      <c r="G252" s="37"/>
    </row>
    <row r="253" spans="2:7" ht="18" customHeight="1" x14ac:dyDescent="0.25">
      <c r="B253" s="25"/>
      <c r="E253" s="25"/>
      <c r="F253" s="37"/>
      <c r="G253" s="37"/>
    </row>
    <row r="254" spans="2:7" ht="18" customHeight="1" x14ac:dyDescent="0.25">
      <c r="B254" s="25"/>
      <c r="E254" s="25"/>
      <c r="F254" s="37"/>
      <c r="G254" s="37"/>
    </row>
    <row r="255" spans="2:7" ht="18" customHeight="1" x14ac:dyDescent="0.25">
      <c r="B255" s="25"/>
      <c r="E255" s="25"/>
      <c r="F255" s="37"/>
      <c r="G255" s="37"/>
    </row>
    <row r="256" spans="2:7" ht="18" customHeight="1" x14ac:dyDescent="0.25">
      <c r="B256" s="25"/>
      <c r="E256" s="25"/>
      <c r="F256" s="37"/>
      <c r="G256" s="37"/>
    </row>
    <row r="257" spans="2:7" ht="18" customHeight="1" x14ac:dyDescent="0.25">
      <c r="B257" s="25"/>
      <c r="E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36"/>
      <c r="F265" s="37"/>
      <c r="G265" s="37"/>
    </row>
    <row r="266" spans="2:7" ht="18" customHeight="1" x14ac:dyDescent="0.25">
      <c r="B266" s="25"/>
      <c r="F266" s="37"/>
      <c r="G266" s="37"/>
    </row>
    <row r="267" spans="2:7" ht="18" customHeight="1" x14ac:dyDescent="0.25">
      <c r="B267" s="25"/>
      <c r="F267" s="37"/>
      <c r="G267" s="37"/>
    </row>
    <row r="268" spans="2:7" ht="18" customHeight="1" x14ac:dyDescent="0.25">
      <c r="B268" s="25"/>
      <c r="F268" s="37"/>
      <c r="G268" s="37"/>
    </row>
    <row r="269" spans="2:7" ht="18" customHeight="1" x14ac:dyDescent="0.25">
      <c r="B269" s="25"/>
      <c r="F269" s="37"/>
      <c r="G269" s="37"/>
    </row>
    <row r="270" spans="2:7" ht="18" customHeight="1" x14ac:dyDescent="0.25">
      <c r="B270" s="25"/>
      <c r="F270" s="37"/>
      <c r="G270" s="37"/>
    </row>
    <row r="271" spans="2:7" ht="18" customHeight="1" x14ac:dyDescent="0.25">
      <c r="B271" s="25"/>
      <c r="F271" s="37"/>
      <c r="G271" s="37"/>
    </row>
    <row r="272" spans="2:7" ht="18" customHeight="1" x14ac:dyDescent="0.25">
      <c r="B272" s="25"/>
      <c r="F272" s="37"/>
      <c r="G272" s="37"/>
    </row>
    <row r="273" spans="2:7" ht="18" customHeight="1" x14ac:dyDescent="0.25">
      <c r="B273" s="25"/>
      <c r="F273" s="37"/>
      <c r="G273" s="37"/>
    </row>
    <row r="274" spans="2:7" ht="18" customHeight="1" x14ac:dyDescent="0.25">
      <c r="B274" s="25"/>
      <c r="F274" s="37"/>
      <c r="G274" s="37"/>
    </row>
    <row r="275" spans="2:7" ht="18" customHeight="1" x14ac:dyDescent="0.25">
      <c r="B275" s="25"/>
      <c r="F275" s="37"/>
      <c r="G275" s="37"/>
    </row>
    <row r="276" spans="2:7" ht="18" customHeight="1" x14ac:dyDescent="0.25">
      <c r="B276" s="25"/>
      <c r="F276" s="37"/>
      <c r="G276" s="37"/>
    </row>
    <row r="277" spans="2:7" ht="18" customHeight="1" x14ac:dyDescent="0.25">
      <c r="B277" s="25"/>
      <c r="F277" s="37"/>
      <c r="G277" s="37"/>
    </row>
    <row r="278" spans="2:7" ht="18" customHeight="1" x14ac:dyDescent="0.25">
      <c r="B278" s="25"/>
      <c r="F278" s="37"/>
      <c r="G278" s="37"/>
    </row>
    <row r="279" spans="2:7" ht="18" customHeight="1" x14ac:dyDescent="0.25">
      <c r="B279" s="25"/>
      <c r="F279" s="37"/>
      <c r="G279" s="37"/>
    </row>
    <row r="280" spans="2:7" ht="18" customHeight="1" x14ac:dyDescent="0.25">
      <c r="B280" s="25"/>
      <c r="E280" s="25"/>
      <c r="F280" s="37"/>
      <c r="G280" s="37"/>
    </row>
    <row r="281" spans="2:7" ht="18" customHeight="1" x14ac:dyDescent="0.25">
      <c r="B281" s="25"/>
      <c r="E281" s="25"/>
      <c r="F281" s="37"/>
      <c r="G281" s="37"/>
    </row>
    <row r="282" spans="2:7" ht="18" customHeight="1" x14ac:dyDescent="0.25">
      <c r="B282" s="25"/>
      <c r="E282" s="25"/>
      <c r="F282" s="37"/>
      <c r="G282" s="37"/>
    </row>
    <row r="283" spans="2:7" ht="18" customHeight="1" x14ac:dyDescent="0.25">
      <c r="B283" s="25"/>
      <c r="E283" s="25"/>
      <c r="F283" s="37"/>
      <c r="G283" s="37"/>
    </row>
    <row r="284" spans="2:7" ht="18" customHeight="1" x14ac:dyDescent="0.25">
      <c r="B284" s="25"/>
      <c r="E284" s="25"/>
      <c r="F284" s="37"/>
      <c r="G284" s="37"/>
    </row>
    <row r="285" spans="2:7" ht="18" customHeight="1" x14ac:dyDescent="0.25">
      <c r="B285" s="25"/>
      <c r="E285" s="25"/>
      <c r="F285" s="37"/>
      <c r="G285" s="37"/>
    </row>
    <row r="286" spans="2:7" ht="18" customHeight="1" x14ac:dyDescent="0.25">
      <c r="B286" s="25"/>
      <c r="E286" s="25"/>
      <c r="F286" s="37"/>
      <c r="G286" s="37"/>
    </row>
    <row r="287" spans="2:7" ht="18" customHeight="1" x14ac:dyDescent="0.25">
      <c r="B287" s="25"/>
      <c r="E287" s="25"/>
      <c r="F287" s="37"/>
      <c r="G287" s="37"/>
    </row>
    <row r="288" spans="2:7" ht="18" customHeight="1" x14ac:dyDescent="0.25">
      <c r="B288" s="25"/>
      <c r="E288" s="25"/>
      <c r="F288" s="37"/>
      <c r="G288" s="37"/>
    </row>
    <row r="289" spans="2:7" ht="18" customHeight="1" x14ac:dyDescent="0.25">
      <c r="B289" s="25"/>
      <c r="E289" s="25"/>
      <c r="F289" s="37"/>
      <c r="G289" s="37"/>
    </row>
    <row r="290" spans="2:7" ht="18" customHeight="1" x14ac:dyDescent="0.25">
      <c r="B290" s="25"/>
      <c r="E290" s="25"/>
      <c r="F290" s="37"/>
      <c r="G290" s="37"/>
    </row>
    <row r="291" spans="2:7" ht="18" customHeight="1" x14ac:dyDescent="0.25">
      <c r="B291" s="25"/>
      <c r="E291" s="25"/>
      <c r="F291" s="37"/>
      <c r="G291" s="37"/>
    </row>
    <row r="292" spans="2:7" ht="18" customHeight="1" x14ac:dyDescent="0.25">
      <c r="B292" s="25"/>
      <c r="E292" s="25"/>
      <c r="F292" s="37"/>
      <c r="G292" s="37"/>
    </row>
    <row r="293" spans="2:7" ht="18" customHeight="1" x14ac:dyDescent="0.25">
      <c r="B293" s="25"/>
      <c r="E293" s="25"/>
      <c r="F293" s="37"/>
      <c r="G293" s="37"/>
    </row>
    <row r="294" spans="2:7" ht="18" customHeight="1" x14ac:dyDescent="0.25">
      <c r="B294" s="25"/>
      <c r="E294" s="25"/>
      <c r="G294" s="37"/>
    </row>
    <row r="295" spans="2:7" ht="18" customHeight="1" x14ac:dyDescent="0.25">
      <c r="B295" s="25"/>
      <c r="E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  <row r="1217" spans="2:7" ht="18" customHeight="1" x14ac:dyDescent="0.25">
      <c r="B1217" s="25"/>
      <c r="E1217" s="25"/>
      <c r="F1217" s="25"/>
      <c r="G1217" s="37"/>
    </row>
    <row r="1218" spans="2:7" ht="18" customHeight="1" x14ac:dyDescent="0.25">
      <c r="B1218" s="25"/>
      <c r="E1218" s="25"/>
      <c r="F1218" s="25"/>
      <c r="G1218" s="37"/>
    </row>
    <row r="1219" spans="2:7" ht="18" customHeight="1" x14ac:dyDescent="0.25">
      <c r="B1219" s="25"/>
      <c r="E1219" s="25"/>
      <c r="F1219" s="25"/>
      <c r="G1219" s="37"/>
    </row>
    <row r="1220" spans="2:7" ht="18" customHeight="1" x14ac:dyDescent="0.25">
      <c r="B1220" s="25"/>
      <c r="E1220" s="25"/>
      <c r="F1220" s="25"/>
      <c r="G1220" s="37"/>
    </row>
    <row r="1221" spans="2:7" ht="18" customHeight="1" x14ac:dyDescent="0.25">
      <c r="B1221" s="25"/>
      <c r="E1221" s="25"/>
      <c r="F1221" s="25"/>
      <c r="G1221" s="37"/>
    </row>
    <row r="1222" spans="2:7" ht="18" customHeight="1" x14ac:dyDescent="0.25">
      <c r="B1222" s="25"/>
      <c r="E1222" s="25"/>
      <c r="F1222" s="25"/>
      <c r="G1222" s="37"/>
    </row>
    <row r="1223" spans="2:7" ht="18" customHeight="1" x14ac:dyDescent="0.25">
      <c r="B1223" s="25"/>
      <c r="E1223" s="25"/>
      <c r="F1223" s="25"/>
      <c r="G1223" s="37"/>
    </row>
    <row r="1224" spans="2:7" ht="18" customHeight="1" x14ac:dyDescent="0.25">
      <c r="B1224" s="25"/>
      <c r="E1224" s="25"/>
      <c r="F1224" s="25"/>
      <c r="G1224" s="37"/>
    </row>
    <row r="1225" spans="2:7" ht="18" customHeight="1" x14ac:dyDescent="0.25">
      <c r="B1225" s="25"/>
      <c r="E1225" s="25"/>
      <c r="F1225" s="25"/>
      <c r="G1225" s="37"/>
    </row>
    <row r="1226" spans="2:7" ht="18" customHeight="1" x14ac:dyDescent="0.25">
      <c r="B1226" s="25"/>
      <c r="E1226" s="25"/>
      <c r="F1226" s="25"/>
      <c r="G1226" s="37"/>
    </row>
    <row r="1227" spans="2:7" ht="18" customHeight="1" x14ac:dyDescent="0.25">
      <c r="B1227" s="25"/>
      <c r="E1227" s="25"/>
      <c r="F1227" s="25"/>
      <c r="G1227" s="37"/>
    </row>
    <row r="1228" spans="2:7" ht="18" customHeight="1" x14ac:dyDescent="0.25">
      <c r="B1228" s="25"/>
      <c r="E1228" s="25"/>
      <c r="F1228" s="25"/>
      <c r="G1228" s="37"/>
    </row>
    <row r="1229" spans="2:7" ht="18" customHeight="1" x14ac:dyDescent="0.25">
      <c r="B1229" s="25"/>
      <c r="E1229" s="25"/>
      <c r="F1229" s="25"/>
      <c r="G1229" s="37"/>
    </row>
    <row r="1230" spans="2:7" ht="18" customHeight="1" x14ac:dyDescent="0.25">
      <c r="B1230" s="25"/>
      <c r="E1230" s="25"/>
      <c r="F1230" s="25"/>
      <c r="G1230" s="37"/>
    </row>
    <row r="1231" spans="2:7" ht="18" customHeight="1" x14ac:dyDescent="0.25">
      <c r="B1231" s="25"/>
      <c r="E1231" s="25"/>
      <c r="F1231" s="25"/>
      <c r="G1231" s="37"/>
    </row>
  </sheetData>
  <autoFilter ref="A6:DM33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P18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1" width="10.28515625" style="25" customWidth="1"/>
    <col min="12" max="12" width="11.7109375" style="25" customWidth="1"/>
    <col min="13" max="13" width="7.5703125" style="25" customWidth="1"/>
    <col min="14" max="14" width="7.140625" style="25" customWidth="1"/>
    <col min="15" max="15" width="11.140625" style="25" customWidth="1"/>
    <col min="16" max="19" width="9.140625" style="25"/>
    <col min="20" max="118" width="9.140625" style="29"/>
    <col min="119" max="16384" width="9.140625" style="25"/>
  </cols>
  <sheetData>
    <row r="1" spans="1:118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P1" s="127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</row>
    <row r="2" spans="1:118" s="43" customFormat="1" ht="23.25" customHeight="1" x14ac:dyDescent="0.3">
      <c r="A2" s="208" t="s">
        <v>92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P2" s="128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</row>
    <row r="3" spans="1:118" ht="10.5" customHeight="1" x14ac:dyDescent="0.25">
      <c r="A3" s="78"/>
      <c r="B3" s="40"/>
      <c r="C3" s="40"/>
      <c r="D3" s="40"/>
      <c r="E3" s="40"/>
      <c r="F3" s="40"/>
      <c r="G3" s="40"/>
    </row>
    <row r="4" spans="1:118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  <c r="P4" s="222"/>
    </row>
    <row r="5" spans="1:118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268</v>
      </c>
      <c r="L5" s="210" t="s">
        <v>67</v>
      </c>
      <c r="M5" s="210" t="s">
        <v>70</v>
      </c>
      <c r="N5" s="210" t="s">
        <v>71</v>
      </c>
      <c r="O5" s="210" t="s">
        <v>66</v>
      </c>
      <c r="P5" s="210" t="s">
        <v>69</v>
      </c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</row>
    <row r="6" spans="1:118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P6" s="210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</row>
    <row r="7" spans="1:118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T8.22!G33</f>
        <v>54162425</v>
      </c>
      <c r="H7" s="49"/>
      <c r="I7" s="49"/>
      <c r="J7" s="49"/>
      <c r="K7" s="49"/>
      <c r="L7" s="49"/>
      <c r="M7" s="49"/>
      <c r="N7" s="49"/>
      <c r="O7" s="49"/>
      <c r="P7" s="49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8" customHeight="1" x14ac:dyDescent="0.25">
      <c r="A8" s="81" t="s">
        <v>226</v>
      </c>
      <c r="B8" s="160" t="s">
        <v>49</v>
      </c>
      <c r="C8" s="161"/>
      <c r="D8" s="161"/>
      <c r="E8" s="162"/>
      <c r="F8" s="163">
        <v>2200</v>
      </c>
      <c r="G8" s="163">
        <f>G7+E8-F8</f>
        <v>54160225</v>
      </c>
      <c r="H8" s="164" t="s">
        <v>47</v>
      </c>
      <c r="I8" s="28"/>
      <c r="J8" s="28"/>
      <c r="K8" s="28"/>
      <c r="L8" s="28"/>
      <c r="M8" s="28"/>
      <c r="N8" s="28"/>
      <c r="O8" s="28"/>
      <c r="P8" s="28"/>
    </row>
    <row r="9" spans="1:118" ht="18" customHeight="1" x14ac:dyDescent="0.25">
      <c r="A9" s="81" t="s">
        <v>263</v>
      </c>
      <c r="B9" s="160" t="s">
        <v>264</v>
      </c>
      <c r="C9" s="161"/>
      <c r="D9" s="161"/>
      <c r="E9" s="162"/>
      <c r="F9" s="163"/>
      <c r="G9" s="163"/>
      <c r="H9" s="164" t="s">
        <v>190</v>
      </c>
      <c r="I9" s="28">
        <v>10</v>
      </c>
      <c r="J9" s="28"/>
      <c r="K9" s="28"/>
      <c r="L9" s="28"/>
      <c r="M9" s="28"/>
      <c r="N9" s="28"/>
      <c r="O9" s="28"/>
      <c r="P9" s="28"/>
    </row>
    <row r="10" spans="1:118" ht="18" customHeight="1" x14ac:dyDescent="0.25">
      <c r="A10" s="81" t="s">
        <v>265</v>
      </c>
      <c r="B10" s="160" t="s">
        <v>266</v>
      </c>
      <c r="C10" s="161"/>
      <c r="D10" s="161"/>
      <c r="E10" s="162"/>
      <c r="F10" s="163"/>
      <c r="G10" s="163"/>
      <c r="H10" s="164" t="s">
        <v>190</v>
      </c>
      <c r="I10" s="28">
        <v>100</v>
      </c>
      <c r="J10" s="28"/>
      <c r="K10" s="28"/>
      <c r="L10" s="28"/>
      <c r="M10" s="28"/>
      <c r="N10" s="28"/>
      <c r="O10" s="28"/>
      <c r="P10" s="28"/>
    </row>
    <row r="11" spans="1:118" ht="18" customHeight="1" x14ac:dyDescent="0.25">
      <c r="A11" s="81" t="s">
        <v>227</v>
      </c>
      <c r="B11" s="34" t="s">
        <v>231</v>
      </c>
      <c r="C11" s="115" t="s">
        <v>11</v>
      </c>
      <c r="D11" s="115"/>
      <c r="E11" s="26">
        <v>500000</v>
      </c>
      <c r="F11" s="27"/>
      <c r="G11" s="27">
        <f>G8+E11-F11</f>
        <v>54660225</v>
      </c>
      <c r="H11" s="164" t="s">
        <v>27</v>
      </c>
      <c r="I11" s="28"/>
      <c r="J11" s="28"/>
      <c r="K11" s="28"/>
      <c r="L11" s="28"/>
      <c r="M11" s="28"/>
      <c r="N11" s="28"/>
      <c r="O11" s="28"/>
      <c r="P11" s="28"/>
    </row>
    <row r="12" spans="1:118" ht="18" customHeight="1" x14ac:dyDescent="0.25">
      <c r="A12" s="81" t="s">
        <v>227</v>
      </c>
      <c r="B12" s="34" t="s">
        <v>267</v>
      </c>
      <c r="C12" s="115"/>
      <c r="D12" s="115"/>
      <c r="E12" s="26"/>
      <c r="F12" s="27"/>
      <c r="G12" s="27"/>
      <c r="H12" s="164" t="s">
        <v>190</v>
      </c>
      <c r="I12" s="28"/>
      <c r="J12" s="28"/>
      <c r="K12" s="28">
        <v>2</v>
      </c>
      <c r="L12" s="28"/>
      <c r="M12" s="28"/>
      <c r="N12" s="28"/>
      <c r="O12" s="28"/>
      <c r="P12" s="28"/>
    </row>
    <row r="13" spans="1:118" ht="18" customHeight="1" x14ac:dyDescent="0.25">
      <c r="A13" s="81" t="s">
        <v>228</v>
      </c>
      <c r="B13" s="34" t="s">
        <v>50</v>
      </c>
      <c r="C13" s="115"/>
      <c r="D13" s="115"/>
      <c r="E13" s="26">
        <v>4569</v>
      </c>
      <c r="F13" s="27"/>
      <c r="G13" s="27">
        <f>G11+E13-F13</f>
        <v>54664794</v>
      </c>
      <c r="H13" s="28" t="s">
        <v>50</v>
      </c>
      <c r="I13" s="28"/>
      <c r="J13" s="28"/>
      <c r="K13" s="28"/>
      <c r="L13" s="28"/>
      <c r="M13" s="28"/>
      <c r="N13" s="28"/>
      <c r="O13" s="28"/>
      <c r="P13" s="28"/>
    </row>
    <row r="14" spans="1:118" ht="18" customHeight="1" x14ac:dyDescent="0.25">
      <c r="A14" s="81" t="s">
        <v>228</v>
      </c>
      <c r="B14" s="34" t="s">
        <v>269</v>
      </c>
      <c r="C14" s="115"/>
      <c r="D14" s="115"/>
      <c r="E14" s="26"/>
      <c r="F14" s="27"/>
      <c r="G14" s="27"/>
      <c r="H14" s="164" t="s">
        <v>190</v>
      </c>
      <c r="I14" s="28">
        <v>100</v>
      </c>
      <c r="J14" s="28"/>
      <c r="K14" s="28"/>
      <c r="L14" s="28"/>
      <c r="M14" s="28"/>
      <c r="N14" s="28"/>
      <c r="O14" s="28"/>
      <c r="P14" s="28"/>
    </row>
    <row r="15" spans="1:118" ht="18" customHeight="1" x14ac:dyDescent="0.25">
      <c r="A15" s="81" t="s">
        <v>229</v>
      </c>
      <c r="B15" s="34" t="s">
        <v>232</v>
      </c>
      <c r="C15" s="115" t="s">
        <v>11</v>
      </c>
      <c r="D15" s="115"/>
      <c r="E15" s="26">
        <v>500000</v>
      </c>
      <c r="F15" s="27"/>
      <c r="G15" s="27">
        <f>G13+E15-F15</f>
        <v>55164794</v>
      </c>
      <c r="H15" s="164" t="s">
        <v>27</v>
      </c>
      <c r="I15" s="28"/>
      <c r="J15" s="28"/>
      <c r="K15" s="28"/>
      <c r="L15" s="28"/>
      <c r="M15" s="28"/>
      <c r="N15" s="28"/>
      <c r="O15" s="28"/>
      <c r="P15" s="28"/>
    </row>
    <row r="16" spans="1:118" ht="18" customHeight="1" x14ac:dyDescent="0.25">
      <c r="A16" s="81" t="s">
        <v>229</v>
      </c>
      <c r="B16" s="34" t="s">
        <v>233</v>
      </c>
      <c r="C16" s="115" t="s">
        <v>11</v>
      </c>
      <c r="D16" s="115"/>
      <c r="E16" s="26">
        <v>300000</v>
      </c>
      <c r="F16" s="27"/>
      <c r="G16" s="27">
        <f t="shared" ref="G16:G17" si="0">G15+E16-F16</f>
        <v>55464794</v>
      </c>
      <c r="H16" s="164" t="s">
        <v>27</v>
      </c>
      <c r="I16" s="28"/>
      <c r="J16" s="28"/>
      <c r="K16" s="28"/>
      <c r="L16" s="28"/>
      <c r="M16" s="28"/>
      <c r="N16" s="28"/>
      <c r="O16" s="28"/>
      <c r="P16" s="28"/>
    </row>
    <row r="17" spans="1:118" ht="18" customHeight="1" x14ac:dyDescent="0.25">
      <c r="A17" s="81" t="s">
        <v>230</v>
      </c>
      <c r="B17" s="34" t="s">
        <v>234</v>
      </c>
      <c r="C17" s="23"/>
      <c r="D17" s="23"/>
      <c r="E17" s="26"/>
      <c r="F17" s="27">
        <v>840000</v>
      </c>
      <c r="G17" s="27">
        <f t="shared" si="0"/>
        <v>54624794</v>
      </c>
      <c r="H17" s="28" t="s">
        <v>260</v>
      </c>
      <c r="I17" s="28"/>
      <c r="J17" s="28"/>
      <c r="K17" s="28"/>
      <c r="L17" s="28"/>
      <c r="M17" s="28"/>
      <c r="N17" s="28"/>
      <c r="O17" s="28"/>
      <c r="P17" s="28"/>
    </row>
    <row r="18" spans="1:118" s="102" customFormat="1" ht="18" customHeight="1" x14ac:dyDescent="0.25">
      <c r="A18" s="98"/>
      <c r="B18" s="44" t="s">
        <v>10</v>
      </c>
      <c r="C18" s="44"/>
      <c r="D18" s="44"/>
      <c r="E18" s="52">
        <f>SUM(E8:E17)</f>
        <v>1304569</v>
      </c>
      <c r="F18" s="53">
        <f>SUM(F8:F17)</f>
        <v>842200</v>
      </c>
      <c r="G18" s="48">
        <f>SUM(G7+E18-F18)</f>
        <v>54624794</v>
      </c>
      <c r="H18" s="99"/>
      <c r="I18" s="99">
        <f t="shared" ref="I18:O18" si="1">SUM(I7:I17)</f>
        <v>210</v>
      </c>
      <c r="J18" s="99">
        <f t="shared" si="1"/>
        <v>0</v>
      </c>
      <c r="K18" s="99">
        <f t="shared" si="1"/>
        <v>2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>
        <f t="shared" si="1"/>
        <v>0</v>
      </c>
      <c r="P18" s="99"/>
      <c r="Q18" s="100"/>
      <c r="R18" s="100"/>
      <c r="S18" s="100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</row>
    <row r="19" spans="1:118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</row>
    <row r="20" spans="1:118" s="30" customFormat="1" ht="18" customHeight="1" x14ac:dyDescent="0.25">
      <c r="A20" s="82"/>
      <c r="B20" s="249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</row>
    <row r="21" spans="1:118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</row>
    <row r="22" spans="1:118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</row>
    <row r="23" spans="1:118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118" ht="18" customHeight="1" x14ac:dyDescent="0.25">
      <c r="B24" s="32"/>
      <c r="C24" s="32"/>
      <c r="D24" s="35"/>
      <c r="E24" s="36"/>
      <c r="F24" s="37"/>
      <c r="G24" s="25"/>
    </row>
    <row r="25" spans="1:118" ht="18" customHeight="1" x14ac:dyDescent="0.25">
      <c r="B25" s="32"/>
      <c r="C25" s="32"/>
      <c r="D25" s="35"/>
      <c r="E25" s="36"/>
      <c r="F25" s="37"/>
      <c r="G25" s="25"/>
    </row>
    <row r="26" spans="1:118" ht="18" customHeight="1" x14ac:dyDescent="0.25">
      <c r="B26" s="32"/>
      <c r="C26" s="32"/>
      <c r="D26" s="35"/>
      <c r="E26" s="36"/>
      <c r="F26" s="37"/>
      <c r="G26" s="25"/>
    </row>
    <row r="27" spans="1:118" ht="18" customHeight="1" x14ac:dyDescent="0.25">
      <c r="B27" s="25"/>
      <c r="G27" s="37"/>
    </row>
    <row r="28" spans="1:118" ht="18" customHeight="1" x14ac:dyDescent="0.25">
      <c r="B28" s="25"/>
      <c r="G28" s="37"/>
    </row>
    <row r="29" spans="1:118" ht="18" customHeight="1" x14ac:dyDescent="0.25">
      <c r="B29" s="25"/>
      <c r="G29" s="37"/>
    </row>
    <row r="30" spans="1:118" ht="18" customHeight="1" x14ac:dyDescent="0.25">
      <c r="B30" s="25"/>
      <c r="G30" s="37"/>
    </row>
    <row r="31" spans="1:118" ht="18" customHeight="1" x14ac:dyDescent="0.25">
      <c r="B31" s="25"/>
      <c r="G31" s="37"/>
    </row>
    <row r="32" spans="1:118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N18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7" sqref="B27"/>
    </sheetView>
  </sheetViews>
  <sheetFormatPr defaultRowHeight="18" customHeight="1" x14ac:dyDescent="0.25"/>
  <cols>
    <col min="1" max="1" width="7.42578125" style="82" bestFit="1" customWidth="1"/>
    <col min="2" max="2" width="60.1406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1" width="10.28515625" style="25" customWidth="1"/>
    <col min="12" max="12" width="11.7109375" style="25" customWidth="1"/>
    <col min="13" max="13" width="7.5703125" style="25" customWidth="1"/>
    <col min="14" max="14" width="7.140625" style="25" customWidth="1"/>
    <col min="15" max="15" width="11.140625" style="25" customWidth="1"/>
    <col min="16" max="19" width="9.140625" style="25"/>
    <col min="20" max="118" width="9.140625" style="29"/>
    <col min="119" max="16384" width="9.140625" style="25"/>
  </cols>
  <sheetData>
    <row r="1" spans="1:118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P1" s="127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</row>
    <row r="2" spans="1:118" s="43" customFormat="1" ht="23.25" customHeight="1" x14ac:dyDescent="0.3">
      <c r="A2" s="208" t="s">
        <v>93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P2" s="128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</row>
    <row r="3" spans="1:118" ht="10.5" customHeight="1" x14ac:dyDescent="0.25">
      <c r="A3" s="78"/>
      <c r="B3" s="40"/>
      <c r="C3" s="40"/>
      <c r="D3" s="40"/>
      <c r="E3" s="40"/>
      <c r="F3" s="40"/>
      <c r="G3" s="40"/>
    </row>
    <row r="4" spans="1:118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  <c r="P4" s="222"/>
    </row>
    <row r="5" spans="1:118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268</v>
      </c>
      <c r="L5" s="210" t="s">
        <v>67</v>
      </c>
      <c r="M5" s="210" t="s">
        <v>70</v>
      </c>
      <c r="N5" s="210" t="s">
        <v>71</v>
      </c>
      <c r="O5" s="210" t="s">
        <v>66</v>
      </c>
      <c r="P5" s="210" t="s">
        <v>69</v>
      </c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</row>
    <row r="6" spans="1:118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P6" s="210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</row>
    <row r="7" spans="1:118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T9.22!G18</f>
        <v>54624794</v>
      </c>
      <c r="H7" s="49"/>
      <c r="I7" s="49"/>
      <c r="J7" s="49"/>
      <c r="K7" s="49"/>
      <c r="L7" s="49"/>
      <c r="M7" s="49"/>
      <c r="N7" s="49"/>
      <c r="O7" s="49"/>
      <c r="P7" s="49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8" customHeight="1" x14ac:dyDescent="0.25">
      <c r="A8" s="81" t="s">
        <v>235</v>
      </c>
      <c r="B8" s="160" t="s">
        <v>49</v>
      </c>
      <c r="C8" s="161"/>
      <c r="D8" s="161"/>
      <c r="E8" s="162"/>
      <c r="F8" s="163">
        <v>2200</v>
      </c>
      <c r="G8" s="163">
        <f>G7+E8-F8</f>
        <v>54622594</v>
      </c>
      <c r="H8" s="164" t="s">
        <v>47</v>
      </c>
      <c r="I8" s="28"/>
      <c r="J8" s="28"/>
      <c r="K8" s="28"/>
      <c r="L8" s="28"/>
      <c r="M8" s="28"/>
      <c r="N8" s="28"/>
      <c r="O8" s="28"/>
      <c r="P8" s="28"/>
    </row>
    <row r="9" spans="1:118" ht="18" customHeight="1" x14ac:dyDescent="0.25">
      <c r="A9" s="81" t="s">
        <v>236</v>
      </c>
      <c r="B9" s="34" t="s">
        <v>251</v>
      </c>
      <c r="C9" s="23"/>
      <c r="D9" s="23"/>
      <c r="E9" s="26"/>
      <c r="F9" s="27">
        <v>720000</v>
      </c>
      <c r="G9" s="27">
        <f t="shared" ref="G9:G24" si="0">G8+E9-F9</f>
        <v>53902594</v>
      </c>
      <c r="H9" s="28" t="s">
        <v>259</v>
      </c>
      <c r="I9" s="28"/>
      <c r="J9" s="28"/>
      <c r="K9" s="28"/>
      <c r="L9" s="28"/>
      <c r="M9" s="28"/>
      <c r="N9" s="28"/>
      <c r="O9" s="28"/>
      <c r="P9" s="28"/>
    </row>
    <row r="10" spans="1:118" ht="18" customHeight="1" x14ac:dyDescent="0.25">
      <c r="A10" s="81" t="s">
        <v>236</v>
      </c>
      <c r="B10" s="34" t="s">
        <v>252</v>
      </c>
      <c r="C10" s="115" t="s">
        <v>11</v>
      </c>
      <c r="D10" s="115"/>
      <c r="E10" s="26">
        <v>2200000</v>
      </c>
      <c r="F10" s="27"/>
      <c r="G10" s="27">
        <f t="shared" si="0"/>
        <v>56102594</v>
      </c>
      <c r="H10" s="164" t="s">
        <v>27</v>
      </c>
      <c r="I10" s="28"/>
      <c r="J10" s="28"/>
      <c r="K10" s="28"/>
      <c r="L10" s="28"/>
      <c r="M10" s="28"/>
      <c r="N10" s="28"/>
      <c r="O10" s="28"/>
      <c r="P10" s="28"/>
    </row>
    <row r="11" spans="1:118" ht="18" customHeight="1" x14ac:dyDescent="0.25">
      <c r="A11" s="81" t="s">
        <v>237</v>
      </c>
      <c r="B11" s="34" t="s">
        <v>253</v>
      </c>
      <c r="C11" s="23" t="s">
        <v>11</v>
      </c>
      <c r="D11" s="23"/>
      <c r="E11" s="27">
        <v>500000</v>
      </c>
      <c r="F11" s="27"/>
      <c r="G11" s="27">
        <f t="shared" si="0"/>
        <v>56602594</v>
      </c>
      <c r="H11" s="164" t="s">
        <v>27</v>
      </c>
      <c r="I11" s="28"/>
      <c r="J11" s="28"/>
      <c r="K11" s="28"/>
      <c r="L11" s="28"/>
      <c r="M11" s="28"/>
      <c r="N11" s="28"/>
      <c r="O11" s="28"/>
      <c r="P11" s="28"/>
    </row>
    <row r="12" spans="1:118" s="119" customFormat="1" ht="18" customHeight="1" x14ac:dyDescent="0.25">
      <c r="A12" s="138" t="s">
        <v>238</v>
      </c>
      <c r="B12" s="114" t="s">
        <v>254</v>
      </c>
      <c r="C12" s="115" t="s">
        <v>11</v>
      </c>
      <c r="D12" s="115"/>
      <c r="E12" s="116">
        <v>6000000</v>
      </c>
      <c r="F12" s="117"/>
      <c r="G12" s="117">
        <f t="shared" si="0"/>
        <v>62602594</v>
      </c>
      <c r="H12" s="164" t="s">
        <v>27</v>
      </c>
      <c r="I12" s="118"/>
      <c r="J12" s="118"/>
      <c r="K12" s="118"/>
      <c r="L12" s="118"/>
      <c r="M12" s="118"/>
      <c r="N12" s="118"/>
      <c r="O12" s="118"/>
      <c r="P12" s="118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</row>
    <row r="13" spans="1:118" s="119" customFormat="1" ht="18" customHeight="1" x14ac:dyDescent="0.25">
      <c r="A13" s="138" t="s">
        <v>238</v>
      </c>
      <c r="B13" s="114" t="s">
        <v>255</v>
      </c>
      <c r="C13" s="115" t="s">
        <v>11</v>
      </c>
      <c r="D13" s="115"/>
      <c r="E13" s="116">
        <v>500000</v>
      </c>
      <c r="F13" s="117"/>
      <c r="G13" s="117">
        <f t="shared" si="0"/>
        <v>63102594</v>
      </c>
      <c r="H13" s="164" t="s">
        <v>27</v>
      </c>
      <c r="I13" s="118"/>
      <c r="J13" s="118"/>
      <c r="K13" s="118"/>
      <c r="L13" s="118"/>
      <c r="M13" s="118"/>
      <c r="N13" s="118"/>
      <c r="O13" s="118"/>
      <c r="P13" s="118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20"/>
      <c r="DE13" s="120"/>
      <c r="DF13" s="120"/>
      <c r="DG13" s="120"/>
      <c r="DH13" s="120"/>
      <c r="DI13" s="120"/>
      <c r="DJ13" s="120"/>
      <c r="DK13" s="120"/>
      <c r="DL13" s="120"/>
      <c r="DM13" s="120"/>
      <c r="DN13" s="120"/>
    </row>
    <row r="14" spans="1:118" s="119" customFormat="1" ht="18" customHeight="1" x14ac:dyDescent="0.25">
      <c r="A14" s="138" t="s">
        <v>239</v>
      </c>
      <c r="B14" s="114" t="s">
        <v>256</v>
      </c>
      <c r="C14" s="115" t="s">
        <v>11</v>
      </c>
      <c r="D14" s="115"/>
      <c r="E14" s="116">
        <v>300000</v>
      </c>
      <c r="F14" s="117"/>
      <c r="G14" s="117">
        <f t="shared" si="0"/>
        <v>63402594</v>
      </c>
      <c r="H14" s="164" t="s">
        <v>27</v>
      </c>
      <c r="I14" s="118"/>
      <c r="J14" s="118"/>
      <c r="K14" s="118"/>
      <c r="L14" s="118"/>
      <c r="M14" s="118"/>
      <c r="N14" s="118"/>
      <c r="O14" s="118"/>
      <c r="P14" s="118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</row>
    <row r="15" spans="1:118" s="119" customFormat="1" ht="18" customHeight="1" x14ac:dyDescent="0.25">
      <c r="A15" s="138" t="s">
        <v>240</v>
      </c>
      <c r="B15" s="114" t="s">
        <v>155</v>
      </c>
      <c r="C15" s="115"/>
      <c r="D15" s="115" t="s">
        <v>11</v>
      </c>
      <c r="E15" s="116">
        <v>300000</v>
      </c>
      <c r="F15" s="117"/>
      <c r="G15" s="117">
        <f t="shared" si="0"/>
        <v>63702594</v>
      </c>
      <c r="H15" s="164" t="s">
        <v>26</v>
      </c>
      <c r="I15" s="118"/>
      <c r="J15" s="118"/>
      <c r="K15" s="118"/>
      <c r="L15" s="118"/>
      <c r="M15" s="118"/>
      <c r="N15" s="118"/>
      <c r="O15" s="118"/>
      <c r="P15" s="118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</row>
    <row r="16" spans="1:118" s="119" customFormat="1" ht="18" customHeight="1" x14ac:dyDescent="0.25">
      <c r="A16" s="138" t="s">
        <v>241</v>
      </c>
      <c r="B16" s="114" t="s">
        <v>258</v>
      </c>
      <c r="C16" s="115" t="s">
        <v>11</v>
      </c>
      <c r="D16" s="115"/>
      <c r="E16" s="116">
        <v>2000000</v>
      </c>
      <c r="F16" s="117"/>
      <c r="G16" s="117">
        <f t="shared" si="0"/>
        <v>65702594</v>
      </c>
      <c r="H16" s="164" t="s">
        <v>27</v>
      </c>
      <c r="I16" s="118"/>
      <c r="J16" s="118"/>
      <c r="K16" s="118"/>
      <c r="L16" s="118"/>
      <c r="M16" s="118"/>
      <c r="N16" s="118"/>
      <c r="O16" s="118"/>
      <c r="P16" s="118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</row>
    <row r="17" spans="1:118" s="119" customFormat="1" ht="18" customHeight="1" x14ac:dyDescent="0.25">
      <c r="A17" s="138" t="s">
        <v>242</v>
      </c>
      <c r="B17" s="114" t="s">
        <v>50</v>
      </c>
      <c r="C17" s="115"/>
      <c r="D17" s="115"/>
      <c r="E17" s="116">
        <v>4972</v>
      </c>
      <c r="F17" s="117"/>
      <c r="G17" s="117">
        <f t="shared" si="0"/>
        <v>65707566</v>
      </c>
      <c r="H17" s="28" t="s">
        <v>50</v>
      </c>
      <c r="I17" s="118"/>
      <c r="J17" s="118"/>
      <c r="K17" s="118"/>
      <c r="L17" s="118"/>
      <c r="M17" s="118"/>
      <c r="N17" s="118"/>
      <c r="O17" s="118"/>
      <c r="P17" s="118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</row>
    <row r="18" spans="1:118" s="119" customFormat="1" ht="18" customHeight="1" x14ac:dyDescent="0.25">
      <c r="A18" s="138" t="s">
        <v>243</v>
      </c>
      <c r="B18" s="114" t="s">
        <v>257</v>
      </c>
      <c r="C18" s="115" t="s">
        <v>11</v>
      </c>
      <c r="D18" s="115"/>
      <c r="E18" s="116">
        <v>5000000</v>
      </c>
      <c r="F18" s="117"/>
      <c r="G18" s="117">
        <f t="shared" si="0"/>
        <v>70707566</v>
      </c>
      <c r="H18" s="164" t="s">
        <v>27</v>
      </c>
      <c r="I18" s="118"/>
      <c r="J18" s="118"/>
      <c r="K18" s="118"/>
      <c r="L18" s="118"/>
      <c r="M18" s="118"/>
      <c r="N18" s="118"/>
      <c r="O18" s="118"/>
      <c r="P18" s="118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0"/>
      <c r="DI18" s="120"/>
      <c r="DJ18" s="120"/>
      <c r="DK18" s="120"/>
      <c r="DL18" s="120"/>
      <c r="DM18" s="120"/>
      <c r="DN18" s="120"/>
    </row>
    <row r="19" spans="1:118" ht="18" customHeight="1" x14ac:dyDescent="0.25">
      <c r="A19" s="81" t="s">
        <v>244</v>
      </c>
      <c r="B19" s="34" t="s">
        <v>111</v>
      </c>
      <c r="C19" s="23"/>
      <c r="D19" s="23"/>
      <c r="E19" s="27">
        <v>635178</v>
      </c>
      <c r="F19" s="27"/>
      <c r="G19" s="117">
        <f t="shared" si="0"/>
        <v>71342744</v>
      </c>
      <c r="H19" s="28" t="s">
        <v>50</v>
      </c>
      <c r="I19" s="28"/>
      <c r="J19" s="28"/>
      <c r="K19" s="28"/>
      <c r="L19" s="28"/>
      <c r="M19" s="28"/>
      <c r="N19" s="28"/>
      <c r="O19" s="28"/>
      <c r="P19" s="28"/>
    </row>
    <row r="20" spans="1:118" ht="18" customHeight="1" x14ac:dyDescent="0.25">
      <c r="A20" s="81" t="s">
        <v>245</v>
      </c>
      <c r="B20" s="34" t="s">
        <v>247</v>
      </c>
      <c r="C20" s="23"/>
      <c r="D20" s="23"/>
      <c r="E20" s="27"/>
      <c r="F20" s="27">
        <v>2400000</v>
      </c>
      <c r="G20" s="117">
        <f t="shared" si="0"/>
        <v>68942744</v>
      </c>
      <c r="H20" s="28" t="s">
        <v>170</v>
      </c>
      <c r="I20" s="28"/>
      <c r="J20" s="28"/>
      <c r="K20" s="28"/>
      <c r="L20" s="28"/>
      <c r="M20" s="28"/>
      <c r="N20" s="28"/>
      <c r="O20" s="28"/>
      <c r="P20" s="28"/>
    </row>
    <row r="21" spans="1:118" ht="18" customHeight="1" x14ac:dyDescent="0.25">
      <c r="A21" s="81" t="s">
        <v>245</v>
      </c>
      <c r="B21" s="34" t="s">
        <v>248</v>
      </c>
      <c r="C21" s="23"/>
      <c r="D21" s="23"/>
      <c r="E21" s="27"/>
      <c r="F21" s="27">
        <v>5760000</v>
      </c>
      <c r="G21" s="117">
        <f t="shared" si="0"/>
        <v>63182744</v>
      </c>
      <c r="H21" s="28" t="s">
        <v>170</v>
      </c>
      <c r="I21" s="28"/>
      <c r="J21" s="28"/>
      <c r="K21" s="28"/>
      <c r="L21" s="28"/>
      <c r="M21" s="28"/>
      <c r="N21" s="28"/>
      <c r="O21" s="28"/>
      <c r="P21" s="28"/>
    </row>
    <row r="22" spans="1:118" ht="31.5" x14ac:dyDescent="0.25">
      <c r="A22" s="81" t="s">
        <v>245</v>
      </c>
      <c r="B22" s="248" t="s">
        <v>270</v>
      </c>
      <c r="C22" s="23"/>
      <c r="D22" s="23"/>
      <c r="E22" s="27"/>
      <c r="F22" s="27"/>
      <c r="G22" s="117"/>
      <c r="H22" s="164" t="s">
        <v>190</v>
      </c>
      <c r="I22" s="28"/>
      <c r="J22" s="28"/>
      <c r="K22" s="28">
        <v>2</v>
      </c>
      <c r="L22" s="28"/>
      <c r="M22" s="28"/>
      <c r="N22" s="28"/>
      <c r="O22" s="28"/>
      <c r="P22" s="28"/>
    </row>
    <row r="23" spans="1:118" ht="18" customHeight="1" x14ac:dyDescent="0.25">
      <c r="A23" s="81" t="s">
        <v>246</v>
      </c>
      <c r="B23" s="34" t="s">
        <v>249</v>
      </c>
      <c r="C23" s="23" t="s">
        <v>11</v>
      </c>
      <c r="D23" s="23"/>
      <c r="E23" s="27">
        <v>200000</v>
      </c>
      <c r="F23" s="27"/>
      <c r="G23" s="117">
        <f>G21+E23-F23</f>
        <v>63382744</v>
      </c>
      <c r="H23" s="164" t="s">
        <v>27</v>
      </c>
      <c r="I23" s="28"/>
      <c r="J23" s="28"/>
      <c r="K23" s="28"/>
      <c r="L23" s="28"/>
      <c r="M23" s="28"/>
      <c r="N23" s="28"/>
      <c r="O23" s="28"/>
      <c r="P23" s="28"/>
    </row>
    <row r="24" spans="1:118" ht="18" customHeight="1" x14ac:dyDescent="0.25">
      <c r="A24" s="81" t="s">
        <v>246</v>
      </c>
      <c r="B24" s="34" t="s">
        <v>250</v>
      </c>
      <c r="C24" s="23"/>
      <c r="D24" s="23"/>
      <c r="E24" s="27">
        <v>100000</v>
      </c>
      <c r="F24" s="27"/>
      <c r="G24" s="117">
        <f t="shared" si="0"/>
        <v>63482744</v>
      </c>
      <c r="H24" s="28" t="s">
        <v>260</v>
      </c>
      <c r="I24" s="28"/>
      <c r="J24" s="28"/>
      <c r="K24" s="28"/>
      <c r="L24" s="28"/>
      <c r="M24" s="28"/>
      <c r="N24" s="28"/>
      <c r="O24" s="28"/>
      <c r="P24" s="28"/>
    </row>
    <row r="25" spans="1:118" s="102" customFormat="1" ht="18" customHeight="1" x14ac:dyDescent="0.25">
      <c r="A25" s="98"/>
      <c r="B25" s="44" t="s">
        <v>10</v>
      </c>
      <c r="C25" s="44"/>
      <c r="D25" s="44"/>
      <c r="E25" s="52">
        <f>SUM(E8:E24)</f>
        <v>17740150</v>
      </c>
      <c r="F25" s="52">
        <f>SUM(F8:F24)</f>
        <v>8882200</v>
      </c>
      <c r="G25" s="48">
        <f>SUM(G7+E25-F25)</f>
        <v>63482744</v>
      </c>
      <c r="H25" s="99"/>
      <c r="I25" s="99">
        <f>SUM(I7:I24)</f>
        <v>0</v>
      </c>
      <c r="J25" s="99">
        <f t="shared" ref="J25:O25" si="1">SUM(J7:J24)</f>
        <v>0</v>
      </c>
      <c r="K25" s="99">
        <f t="shared" si="1"/>
        <v>2</v>
      </c>
      <c r="L25" s="99">
        <f t="shared" si="1"/>
        <v>0</v>
      </c>
      <c r="M25" s="99">
        <f t="shared" si="1"/>
        <v>0</v>
      </c>
      <c r="N25" s="99">
        <f t="shared" si="1"/>
        <v>0</v>
      </c>
      <c r="O25" s="99">
        <f t="shared" si="1"/>
        <v>0</v>
      </c>
      <c r="P25" s="99">
        <f>SUM(P7:P24)</f>
        <v>0</v>
      </c>
      <c r="Q25" s="100"/>
      <c r="R25" s="100"/>
      <c r="S25" s="100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  <c r="CW25" s="101"/>
      <c r="CX25" s="101"/>
      <c r="CY25" s="101"/>
      <c r="CZ25" s="101"/>
      <c r="DA25" s="101"/>
      <c r="DB25" s="101"/>
      <c r="DC25" s="101"/>
      <c r="DD25" s="101"/>
      <c r="DE25" s="101"/>
      <c r="DF25" s="101"/>
      <c r="DG25" s="101"/>
      <c r="DH25" s="101"/>
      <c r="DI25" s="101"/>
      <c r="DJ25" s="101"/>
      <c r="DK25" s="101"/>
      <c r="DL25" s="101"/>
      <c r="DM25" s="101"/>
      <c r="DN25" s="101"/>
    </row>
    <row r="26" spans="1:118" s="30" customFormat="1" ht="18" customHeight="1" x14ac:dyDescent="0.25">
      <c r="A26" s="82"/>
      <c r="B26" s="32"/>
      <c r="C26" s="32"/>
      <c r="D26" s="35"/>
      <c r="E26" s="36"/>
      <c r="F26" s="37"/>
      <c r="G26" s="25"/>
      <c r="H26" s="29"/>
      <c r="I26" s="38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</row>
    <row r="27" spans="1:118" s="30" customFormat="1" ht="18" customHeight="1" x14ac:dyDescent="0.25">
      <c r="A27" s="82"/>
      <c r="B27" s="249" t="s">
        <v>272</v>
      </c>
      <c r="C27" s="32"/>
      <c r="D27" s="35"/>
      <c r="E27" s="36"/>
      <c r="F27" s="37"/>
      <c r="G27" s="25"/>
      <c r="H27" s="29"/>
      <c r="I27" s="38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</row>
    <row r="28" spans="1:118" s="30" customFormat="1" ht="18" customHeight="1" x14ac:dyDescent="0.25">
      <c r="A28" s="82"/>
      <c r="B28" s="32"/>
      <c r="C28" s="32"/>
      <c r="D28" s="35"/>
      <c r="E28" s="36"/>
      <c r="F28" s="37"/>
      <c r="G28" s="25"/>
      <c r="H28" s="29"/>
      <c r="I28" s="38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</row>
    <row r="29" spans="1:118" s="39" customFormat="1" ht="18" customHeight="1" x14ac:dyDescent="0.25">
      <c r="A29" s="82"/>
      <c r="B29" s="32"/>
      <c r="C29" s="32"/>
      <c r="D29" s="35"/>
      <c r="E29" s="36"/>
      <c r="F29" s="37"/>
      <c r="G29" s="25"/>
      <c r="H29" s="29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</row>
    <row r="30" spans="1:118" s="29" customFormat="1" ht="18" customHeight="1" x14ac:dyDescent="0.25">
      <c r="A30" s="82"/>
      <c r="B30" s="32"/>
      <c r="C30" s="32"/>
      <c r="D30" s="35"/>
      <c r="E30" s="36"/>
      <c r="F30" s="37"/>
      <c r="G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18" ht="18" customHeight="1" x14ac:dyDescent="0.25">
      <c r="B31" s="32"/>
      <c r="C31" s="32"/>
      <c r="D31" s="35"/>
      <c r="E31" s="36"/>
      <c r="F31" s="37"/>
      <c r="G31" s="25"/>
    </row>
    <row r="32" spans="1:118" ht="18" customHeight="1" x14ac:dyDescent="0.25">
      <c r="B32" s="32"/>
      <c r="C32" s="32"/>
      <c r="D32" s="35"/>
      <c r="E32" s="36"/>
      <c r="F32" s="37"/>
      <c r="G32" s="25"/>
    </row>
    <row r="33" spans="2:9" ht="18" customHeight="1" x14ac:dyDescent="0.25">
      <c r="B33" s="32"/>
      <c r="C33" s="32"/>
      <c r="D33" s="35"/>
      <c r="E33" s="36"/>
      <c r="F33" s="37"/>
      <c r="G33" s="25"/>
    </row>
    <row r="34" spans="2:9" ht="18" customHeight="1" x14ac:dyDescent="0.25">
      <c r="B34" s="25"/>
      <c r="G34" s="37"/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G41" s="37"/>
      <c r="I41" s="25" t="s">
        <v>0</v>
      </c>
    </row>
    <row r="42" spans="2:9" ht="18" customHeight="1" x14ac:dyDescent="0.25">
      <c r="B42" s="25"/>
      <c r="G42" s="37"/>
    </row>
    <row r="43" spans="2:9" ht="18" customHeight="1" x14ac:dyDescent="0.25">
      <c r="B43" s="25"/>
      <c r="G43" s="37"/>
    </row>
    <row r="44" spans="2:9" ht="18" customHeight="1" x14ac:dyDescent="0.25">
      <c r="B44" s="25"/>
      <c r="G44" s="37"/>
    </row>
    <row r="45" spans="2:9" ht="18" customHeight="1" x14ac:dyDescent="0.25">
      <c r="B45" s="25"/>
      <c r="G45" s="37"/>
    </row>
    <row r="46" spans="2:9" ht="18" customHeight="1" x14ac:dyDescent="0.25">
      <c r="B46" s="25"/>
      <c r="G46" s="37"/>
    </row>
    <row r="47" spans="2:9" ht="18" customHeight="1" x14ac:dyDescent="0.25">
      <c r="B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F233" s="25"/>
      <c r="G233" s="37"/>
    </row>
    <row r="234" spans="2:7" ht="18" customHeight="1" x14ac:dyDescent="0.25">
      <c r="B234" s="25"/>
      <c r="E234" s="25"/>
      <c r="F234" s="25"/>
      <c r="G234" s="37"/>
    </row>
    <row r="235" spans="2:7" ht="18" customHeight="1" x14ac:dyDescent="0.25">
      <c r="B235" s="25"/>
      <c r="E235" s="25"/>
      <c r="F235" s="25"/>
      <c r="G235" s="37"/>
    </row>
    <row r="236" spans="2:7" ht="18" customHeight="1" x14ac:dyDescent="0.25">
      <c r="B236" s="25"/>
      <c r="E236" s="25"/>
      <c r="F236" s="25"/>
      <c r="G236" s="37"/>
    </row>
    <row r="237" spans="2:7" ht="18" customHeight="1" x14ac:dyDescent="0.25">
      <c r="B237" s="25"/>
      <c r="E237" s="25"/>
      <c r="F237" s="25"/>
      <c r="G237" s="37"/>
    </row>
    <row r="238" spans="2:7" ht="18" customHeight="1" x14ac:dyDescent="0.25">
      <c r="B238" s="25"/>
      <c r="E238" s="25"/>
      <c r="F238" s="25"/>
      <c r="G238" s="37"/>
    </row>
    <row r="239" spans="2:7" ht="18" customHeight="1" x14ac:dyDescent="0.25">
      <c r="B239" s="25"/>
      <c r="E239" s="25"/>
      <c r="F239" s="25"/>
      <c r="G239" s="37"/>
    </row>
    <row r="240" spans="2:7" ht="18" customHeight="1" x14ac:dyDescent="0.25">
      <c r="B240" s="25"/>
      <c r="E240" s="25"/>
      <c r="G240" s="37"/>
    </row>
    <row r="241" spans="2:7" ht="18" customHeight="1" x14ac:dyDescent="0.25">
      <c r="B241" s="25"/>
      <c r="E241" s="25"/>
      <c r="G241" s="37"/>
    </row>
    <row r="242" spans="2:7" ht="18" customHeight="1" x14ac:dyDescent="0.25">
      <c r="B242" s="25"/>
      <c r="E242" s="25"/>
      <c r="G242" s="37"/>
    </row>
    <row r="243" spans="2:7" ht="18" customHeight="1" x14ac:dyDescent="0.25">
      <c r="B243" s="25"/>
      <c r="E243" s="25"/>
      <c r="G243" s="37"/>
    </row>
    <row r="244" spans="2:7" ht="18" customHeight="1" x14ac:dyDescent="0.25">
      <c r="B244" s="25"/>
      <c r="E244" s="25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E249" s="25"/>
      <c r="F249" s="37"/>
      <c r="G249" s="37"/>
    </row>
    <row r="250" spans="2:7" ht="18" customHeight="1" x14ac:dyDescent="0.25">
      <c r="B250" s="25"/>
      <c r="E250" s="25"/>
      <c r="F250" s="37"/>
      <c r="G250" s="37"/>
    </row>
    <row r="251" spans="2:7" ht="18" customHeight="1" x14ac:dyDescent="0.25">
      <c r="B251" s="25"/>
      <c r="E251" s="25"/>
      <c r="F251" s="37"/>
      <c r="G251" s="37"/>
    </row>
    <row r="252" spans="2:7" ht="18" customHeight="1" x14ac:dyDescent="0.25">
      <c r="B252" s="25"/>
      <c r="E252" s="25"/>
      <c r="F252" s="37"/>
      <c r="G252" s="37"/>
    </row>
    <row r="253" spans="2:7" ht="18" customHeight="1" x14ac:dyDescent="0.25">
      <c r="B253" s="25"/>
      <c r="E253" s="25"/>
      <c r="F253" s="37"/>
      <c r="G253" s="37"/>
    </row>
    <row r="254" spans="2:7" ht="18" customHeight="1" x14ac:dyDescent="0.25">
      <c r="B254" s="25"/>
      <c r="E254" s="25"/>
      <c r="F254" s="37"/>
      <c r="G254" s="37"/>
    </row>
    <row r="255" spans="2:7" ht="18" customHeight="1" x14ac:dyDescent="0.25">
      <c r="B255" s="25"/>
      <c r="E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E257" s="36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F265" s="37"/>
      <c r="G265" s="37"/>
    </row>
    <row r="266" spans="2:7" ht="18" customHeight="1" x14ac:dyDescent="0.25">
      <c r="B266" s="25"/>
      <c r="F266" s="37"/>
      <c r="G266" s="37"/>
    </row>
    <row r="267" spans="2:7" ht="18" customHeight="1" x14ac:dyDescent="0.25">
      <c r="B267" s="25"/>
      <c r="F267" s="37"/>
      <c r="G267" s="37"/>
    </row>
    <row r="268" spans="2:7" ht="18" customHeight="1" x14ac:dyDescent="0.25">
      <c r="B268" s="25"/>
      <c r="F268" s="37"/>
      <c r="G268" s="37"/>
    </row>
    <row r="269" spans="2:7" ht="18" customHeight="1" x14ac:dyDescent="0.25">
      <c r="B269" s="25"/>
      <c r="F269" s="37"/>
      <c r="G269" s="37"/>
    </row>
    <row r="270" spans="2:7" ht="18" customHeight="1" x14ac:dyDescent="0.25">
      <c r="B270" s="25"/>
      <c r="F270" s="37"/>
      <c r="G270" s="37"/>
    </row>
    <row r="271" spans="2:7" ht="18" customHeight="1" x14ac:dyDescent="0.25">
      <c r="B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F279" s="37"/>
      <c r="G279" s="37"/>
    </row>
    <row r="280" spans="2:7" ht="18" customHeight="1" x14ac:dyDescent="0.25">
      <c r="B280" s="25"/>
      <c r="E280" s="25"/>
      <c r="F280" s="37"/>
      <c r="G280" s="37"/>
    </row>
    <row r="281" spans="2:7" ht="18" customHeight="1" x14ac:dyDescent="0.25">
      <c r="B281" s="25"/>
      <c r="E281" s="25"/>
      <c r="F281" s="37"/>
      <c r="G281" s="37"/>
    </row>
    <row r="282" spans="2:7" ht="18" customHeight="1" x14ac:dyDescent="0.25">
      <c r="B282" s="25"/>
      <c r="E282" s="25"/>
      <c r="F282" s="37"/>
      <c r="G282" s="37"/>
    </row>
    <row r="283" spans="2:7" ht="18" customHeight="1" x14ac:dyDescent="0.25">
      <c r="B283" s="25"/>
      <c r="E283" s="25"/>
      <c r="F283" s="37"/>
      <c r="G283" s="37"/>
    </row>
    <row r="284" spans="2:7" ht="18" customHeight="1" x14ac:dyDescent="0.25">
      <c r="B284" s="25"/>
      <c r="E284" s="25"/>
      <c r="F284" s="37"/>
      <c r="G284" s="37"/>
    </row>
    <row r="285" spans="2:7" ht="18" customHeight="1" x14ac:dyDescent="0.25">
      <c r="B285" s="25"/>
      <c r="E285" s="25"/>
      <c r="F285" s="37"/>
      <c r="G285" s="37"/>
    </row>
    <row r="286" spans="2:7" ht="18" customHeight="1" x14ac:dyDescent="0.25">
      <c r="B286" s="25"/>
      <c r="E286" s="25"/>
      <c r="G286" s="37"/>
    </row>
    <row r="287" spans="2:7" ht="18" customHeight="1" x14ac:dyDescent="0.25">
      <c r="B287" s="25"/>
      <c r="E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  <row r="1217" spans="2:7" ht="18" customHeight="1" x14ac:dyDescent="0.25">
      <c r="B1217" s="25"/>
      <c r="E1217" s="25"/>
      <c r="F1217" s="25"/>
      <c r="G1217" s="37"/>
    </row>
    <row r="1218" spans="2:7" ht="18" customHeight="1" x14ac:dyDescent="0.25">
      <c r="B1218" s="25"/>
      <c r="E1218" s="25"/>
      <c r="F1218" s="25"/>
      <c r="G1218" s="37"/>
    </row>
    <row r="1219" spans="2:7" ht="18" customHeight="1" x14ac:dyDescent="0.25">
      <c r="B1219" s="25"/>
      <c r="E1219" s="25"/>
      <c r="F1219" s="25"/>
      <c r="G1219" s="37"/>
    </row>
    <row r="1220" spans="2:7" ht="18" customHeight="1" x14ac:dyDescent="0.25">
      <c r="B1220" s="25"/>
      <c r="E1220" s="25"/>
      <c r="F1220" s="25"/>
      <c r="G1220" s="37"/>
    </row>
    <row r="1221" spans="2:7" ht="18" customHeight="1" x14ac:dyDescent="0.25">
      <c r="B1221" s="25"/>
      <c r="E1221" s="25"/>
      <c r="F1221" s="25"/>
      <c r="G1221" s="37"/>
    </row>
    <row r="1222" spans="2:7" ht="18" customHeight="1" x14ac:dyDescent="0.25">
      <c r="B1222" s="25"/>
      <c r="E1222" s="25"/>
      <c r="F1222" s="25"/>
      <c r="G1222" s="37"/>
    </row>
    <row r="1223" spans="2:7" ht="18" customHeight="1" x14ac:dyDescent="0.25">
      <c r="B1223" s="25"/>
      <c r="E1223" s="25"/>
      <c r="F1223" s="25"/>
      <c r="G1223" s="37"/>
    </row>
  </sheetData>
  <autoFilter ref="A6:DN25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3" sqref="B13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94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T10.22!G25</f>
        <v>63482744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63482744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>G8+E9-F9</f>
        <v>63482744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114"/>
      <c r="D10" s="115"/>
      <c r="E10" s="26"/>
      <c r="F10" s="27"/>
      <c r="G10" s="27">
        <f>G9+E10-F10</f>
        <v>63482744</v>
      </c>
      <c r="H10" s="28"/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0</v>
      </c>
      <c r="F11" s="53">
        <f>SUM(F8:F10)</f>
        <v>0</v>
      </c>
      <c r="G11" s="48">
        <f>SUM(G7+E11-F11)</f>
        <v>63482744</v>
      </c>
      <c r="H11" s="99"/>
      <c r="I11" s="99">
        <f t="shared" ref="I11:N11" si="0">SUM(I7:I10)</f>
        <v>0</v>
      </c>
      <c r="J11" s="99">
        <f t="shared" si="0"/>
        <v>0</v>
      </c>
      <c r="K11" s="99">
        <f t="shared" si="0"/>
        <v>0</v>
      </c>
      <c r="L11" s="99">
        <f t="shared" si="0"/>
        <v>0</v>
      </c>
      <c r="M11" s="99">
        <f t="shared" si="0"/>
        <v>0</v>
      </c>
      <c r="N11" s="99">
        <f t="shared" si="0"/>
        <v>0</v>
      </c>
      <c r="O11" s="99"/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249" t="s">
        <v>272</v>
      </c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4" sqref="B14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08" t="s">
        <v>95</v>
      </c>
      <c r="B2" s="208"/>
      <c r="C2" s="208"/>
      <c r="D2" s="208"/>
      <c r="E2" s="208"/>
      <c r="F2" s="208"/>
      <c r="G2" s="208"/>
      <c r="H2" s="208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63</v>
      </c>
      <c r="F4" s="207"/>
      <c r="G4" s="207"/>
      <c r="H4" s="207"/>
      <c r="I4" s="221" t="s">
        <v>64</v>
      </c>
      <c r="J4" s="222"/>
      <c r="K4" s="222"/>
      <c r="L4" s="222"/>
      <c r="M4" s="222"/>
      <c r="N4" s="222"/>
      <c r="O4" s="222"/>
    </row>
    <row r="5" spans="1:117" s="33" customFormat="1" ht="18" customHeight="1" x14ac:dyDescent="0.25">
      <c r="A5" s="219"/>
      <c r="B5" s="212"/>
      <c r="C5" s="216"/>
      <c r="D5" s="217"/>
      <c r="E5" s="207" t="s">
        <v>6</v>
      </c>
      <c r="F5" s="206" t="s">
        <v>5</v>
      </c>
      <c r="G5" s="206" t="s">
        <v>4</v>
      </c>
      <c r="H5" s="207" t="s">
        <v>51</v>
      </c>
      <c r="I5" s="210" t="s">
        <v>65</v>
      </c>
      <c r="J5" s="210" t="s">
        <v>68</v>
      </c>
      <c r="K5" s="210" t="s">
        <v>67</v>
      </c>
      <c r="L5" s="210" t="s">
        <v>70</v>
      </c>
      <c r="M5" s="210" t="s">
        <v>71</v>
      </c>
      <c r="N5" s="210" t="s">
        <v>66</v>
      </c>
      <c r="O5" s="210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0"/>
      <c r="B6" s="213"/>
      <c r="C6" s="91" t="s">
        <v>3</v>
      </c>
      <c r="D6" s="91" t="s">
        <v>2</v>
      </c>
      <c r="E6" s="207"/>
      <c r="F6" s="206"/>
      <c r="G6" s="206"/>
      <c r="H6" s="207"/>
      <c r="I6" s="210"/>
      <c r="J6" s="210"/>
      <c r="K6" s="210"/>
      <c r="L6" s="210"/>
      <c r="M6" s="210"/>
      <c r="N6" s="210"/>
      <c r="O6" s="210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T11.22!G11</f>
        <v>63482744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63482744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15"/>
      <c r="D9" s="115"/>
      <c r="E9" s="26"/>
      <c r="F9" s="27"/>
      <c r="G9" s="27">
        <f>G8+E9-F9</f>
        <v>63482744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115"/>
      <c r="D10" s="115"/>
      <c r="E10" s="26"/>
      <c r="F10" s="27"/>
      <c r="G10" s="27">
        <f>G9+E10-F10</f>
        <v>63482744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79"/>
      <c r="B11" s="114"/>
      <c r="C11" s="23"/>
      <c r="D11" s="23"/>
      <c r="E11" s="27"/>
      <c r="F11" s="27"/>
      <c r="G11" s="27">
        <f>G10+E11-F11</f>
        <v>63482744</v>
      </c>
      <c r="H11" s="28"/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0</v>
      </c>
      <c r="F12" s="53">
        <f>SUM(F8:F11)</f>
        <v>0</v>
      </c>
      <c r="G12" s="48">
        <f>SUM(G7+E12-F12)</f>
        <v>63482744</v>
      </c>
      <c r="H12" s="99"/>
      <c r="I12" s="99">
        <f t="shared" ref="I12:N12" si="0">SUM(I7:I11)</f>
        <v>0</v>
      </c>
      <c r="J12" s="99">
        <f t="shared" si="0"/>
        <v>0</v>
      </c>
      <c r="K12" s="99">
        <f t="shared" si="0"/>
        <v>0</v>
      </c>
      <c r="L12" s="99">
        <f t="shared" si="0"/>
        <v>0</v>
      </c>
      <c r="M12" s="99">
        <f t="shared" si="0"/>
        <v>0</v>
      </c>
      <c r="N12" s="99">
        <f t="shared" si="0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249" t="s">
        <v>272</v>
      </c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sqref="A1:E8"/>
    </sheetView>
  </sheetViews>
  <sheetFormatPr defaultColWidth="9.140625" defaultRowHeight="14.25" x14ac:dyDescent="0.2"/>
  <cols>
    <col min="1" max="1" width="21.7109375" style="19" customWidth="1"/>
    <col min="2" max="2" width="13.85546875" style="19" customWidth="1"/>
    <col min="3" max="3" width="27.7109375" style="19" bestFit="1" customWidth="1"/>
    <col min="4" max="4" width="14.42578125" style="15" customWidth="1"/>
    <col min="5" max="5" width="27" style="15" customWidth="1"/>
    <col min="6" max="6" width="9.140625" style="13"/>
    <col min="7" max="7" width="37.28515625" style="13" bestFit="1" customWidth="1"/>
    <col min="8" max="8" width="10.42578125" style="13" customWidth="1"/>
    <col min="9" max="16384" width="9.140625" style="13"/>
  </cols>
  <sheetData>
    <row r="1" spans="1:15" ht="18.75" x14ac:dyDescent="0.3">
      <c r="A1" s="208" t="s">
        <v>83</v>
      </c>
      <c r="B1" s="208"/>
      <c r="C1" s="208"/>
      <c r="D1" s="208"/>
      <c r="E1" s="208"/>
    </row>
    <row r="2" spans="1:15" ht="18.75" x14ac:dyDescent="0.3">
      <c r="A2" s="208" t="s">
        <v>273</v>
      </c>
      <c r="B2" s="208"/>
      <c r="C2" s="208"/>
      <c r="D2" s="208"/>
      <c r="E2" s="208"/>
    </row>
    <row r="3" spans="1:15" ht="7.5" customHeight="1" x14ac:dyDescent="0.3">
      <c r="A3" s="20"/>
      <c r="B3" s="22"/>
      <c r="C3" s="20"/>
      <c r="D3" s="20"/>
      <c r="E3" s="22"/>
    </row>
    <row r="4" spans="1:15" s="18" customFormat="1" ht="28.5" customHeight="1" x14ac:dyDescent="0.25">
      <c r="A4" s="97" t="s">
        <v>13</v>
      </c>
      <c r="B4" s="97" t="s">
        <v>53</v>
      </c>
      <c r="C4" s="97" t="s">
        <v>23</v>
      </c>
      <c r="D4" s="97" t="s">
        <v>17</v>
      </c>
      <c r="E4" s="97" t="s">
        <v>52</v>
      </c>
    </row>
    <row r="5" spans="1:15" ht="15.75" x14ac:dyDescent="0.25">
      <c r="A5" s="21" t="s">
        <v>21</v>
      </c>
      <c r="B5" s="54"/>
      <c r="C5" s="34" t="s">
        <v>77</v>
      </c>
      <c r="D5" s="26">
        <f>T12.22!G12</f>
        <v>63482744</v>
      </c>
      <c r="E5" s="26"/>
    </row>
    <row r="6" spans="1:15" ht="31.5" x14ac:dyDescent="0.25">
      <c r="A6" s="21" t="s">
        <v>56</v>
      </c>
      <c r="B6" s="54" t="s">
        <v>81</v>
      </c>
      <c r="C6" s="34" t="s">
        <v>58</v>
      </c>
      <c r="D6" s="26">
        <v>150000000</v>
      </c>
      <c r="E6" s="111" t="s">
        <v>80</v>
      </c>
    </row>
    <row r="7" spans="1:15" ht="31.5" x14ac:dyDescent="0.25">
      <c r="A7" s="21" t="s">
        <v>72</v>
      </c>
      <c r="B7" s="54" t="s">
        <v>82</v>
      </c>
      <c r="C7" s="34" t="s">
        <v>58</v>
      </c>
      <c r="D7" s="26">
        <v>70000000</v>
      </c>
      <c r="E7" s="111" t="s">
        <v>80</v>
      </c>
    </row>
    <row r="8" spans="1:15" s="17" customFormat="1" ht="19.5" customHeight="1" x14ac:dyDescent="0.25">
      <c r="A8" s="230" t="s">
        <v>22</v>
      </c>
      <c r="B8" s="230"/>
      <c r="C8" s="230"/>
      <c r="D8" s="31">
        <f>SUM(D5:D7)</f>
        <v>283482744</v>
      </c>
      <c r="E8" s="31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7" customFormat="1" ht="9" customHeight="1" x14ac:dyDescent="0.2">
      <c r="A9" s="19"/>
      <c r="B9" s="19"/>
      <c r="C9" s="14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7" customFormat="1" ht="9.75" customHeight="1" x14ac:dyDescent="0.2">
      <c r="A10" s="19"/>
      <c r="B10" s="19"/>
      <c r="C10" s="19"/>
      <c r="D10" s="15"/>
      <c r="E10" s="15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s="17" customFormat="1" x14ac:dyDescent="0.2">
      <c r="A11" s="13"/>
      <c r="B11" s="13"/>
      <c r="C11" s="19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s="17" customFormat="1" x14ac:dyDescent="0.2">
      <c r="A12" s="13"/>
      <c r="B12" s="13"/>
      <c r="C12" s="13"/>
      <c r="D12" s="15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s="17" customFormat="1" x14ac:dyDescent="0.2">
      <c r="A13" s="13"/>
      <c r="B13" s="13"/>
      <c r="C13" s="13"/>
      <c r="D13" s="15"/>
      <c r="E13" s="15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2">
      <c r="A14" s="13"/>
      <c r="B14" s="13"/>
      <c r="C14" s="13"/>
    </row>
    <row r="15" spans="1:15" x14ac:dyDescent="0.2">
      <c r="A15" s="13"/>
      <c r="B15" s="13"/>
      <c r="C15" s="13"/>
    </row>
    <row r="16" spans="1:15" x14ac:dyDescent="0.2">
      <c r="A16" s="13"/>
      <c r="B16" s="13"/>
      <c r="C16" s="13"/>
    </row>
    <row r="17" spans="1:5" x14ac:dyDescent="0.2">
      <c r="A17" s="13"/>
      <c r="B17" s="13"/>
      <c r="C17" s="13"/>
    </row>
    <row r="18" spans="1:5" x14ac:dyDescent="0.2">
      <c r="A18" s="13"/>
      <c r="B18" s="13"/>
      <c r="C18" s="13"/>
    </row>
    <row r="19" spans="1:5" x14ac:dyDescent="0.2">
      <c r="A19" s="13"/>
      <c r="B19" s="13"/>
      <c r="C19" s="13"/>
    </row>
    <row r="20" spans="1:5" x14ac:dyDescent="0.2">
      <c r="A20" s="13"/>
      <c r="B20" s="13"/>
      <c r="C20" s="13"/>
    </row>
    <row r="21" spans="1:5" x14ac:dyDescent="0.2">
      <c r="A21" s="13"/>
      <c r="B21" s="13"/>
      <c r="C21" s="13"/>
    </row>
    <row r="22" spans="1:5" x14ac:dyDescent="0.2">
      <c r="A22" s="13"/>
      <c r="B22" s="13"/>
      <c r="C22" s="13"/>
    </row>
    <row r="23" spans="1:5" x14ac:dyDescent="0.2">
      <c r="A23" s="13"/>
      <c r="B23" s="13"/>
      <c r="C23" s="13"/>
    </row>
    <row r="24" spans="1:5" x14ac:dyDescent="0.2">
      <c r="A24" s="13"/>
      <c r="B24" s="13"/>
      <c r="C24" s="13"/>
    </row>
    <row r="25" spans="1:5" x14ac:dyDescent="0.2">
      <c r="A25" s="13"/>
      <c r="B25" s="13"/>
      <c r="C25" s="13"/>
      <c r="D25" s="13"/>
      <c r="E25" s="13"/>
    </row>
    <row r="26" spans="1:5" x14ac:dyDescent="0.2">
      <c r="A26" s="13"/>
      <c r="B26" s="13"/>
      <c r="C26" s="13"/>
      <c r="D26" s="13"/>
      <c r="E26" s="13"/>
    </row>
    <row r="27" spans="1:5" x14ac:dyDescent="0.2">
      <c r="A27" s="13"/>
      <c r="B27" s="13"/>
      <c r="C27" s="13"/>
      <c r="D27" s="13"/>
      <c r="E27" s="13"/>
    </row>
    <row r="28" spans="1:5" x14ac:dyDescent="0.2">
      <c r="A28" s="13"/>
      <c r="B28" s="13"/>
      <c r="C28" s="13"/>
      <c r="D28" s="13"/>
      <c r="E28" s="13"/>
    </row>
    <row r="29" spans="1:5" x14ac:dyDescent="0.2">
      <c r="A29" s="13"/>
      <c r="B29" s="13"/>
      <c r="C29" s="13"/>
      <c r="D29" s="13"/>
      <c r="E29" s="13"/>
    </row>
    <row r="30" spans="1:5" x14ac:dyDescent="0.2">
      <c r="A30" s="13"/>
      <c r="B30" s="13"/>
      <c r="C30" s="13"/>
      <c r="D30" s="13"/>
      <c r="E30" s="13"/>
    </row>
    <row r="31" spans="1:5" x14ac:dyDescent="0.2">
      <c r="A31" s="13"/>
      <c r="B31" s="13"/>
      <c r="C31" s="13"/>
      <c r="D31" s="13"/>
      <c r="E31" s="13"/>
    </row>
    <row r="32" spans="1:5" x14ac:dyDescent="0.2">
      <c r="A32" s="13"/>
      <c r="B32" s="13"/>
      <c r="C32" s="13"/>
      <c r="D32" s="13"/>
      <c r="E32" s="13"/>
    </row>
    <row r="33" spans="1:5" x14ac:dyDescent="0.2">
      <c r="A33" s="13"/>
      <c r="B33" s="13"/>
      <c r="C33" s="13"/>
      <c r="D33" s="13"/>
      <c r="E33" s="13"/>
    </row>
    <row r="34" spans="1:5" x14ac:dyDescent="0.2">
      <c r="A34" s="13"/>
      <c r="B34" s="13"/>
      <c r="C34" s="13"/>
      <c r="D34" s="13"/>
      <c r="E34" s="13"/>
    </row>
    <row r="35" spans="1:5" x14ac:dyDescent="0.2">
      <c r="A35" s="13"/>
      <c r="B35" s="13"/>
      <c r="C35" s="13"/>
      <c r="D35" s="13"/>
      <c r="E35" s="13"/>
    </row>
    <row r="36" spans="1:5" x14ac:dyDescent="0.2">
      <c r="A36" s="13"/>
      <c r="B36" s="13"/>
      <c r="C36" s="13"/>
      <c r="D36" s="13"/>
      <c r="E36" s="13"/>
    </row>
    <row r="37" spans="1:5" x14ac:dyDescent="0.2">
      <c r="A37" s="13"/>
      <c r="B37" s="13"/>
      <c r="C37" s="13"/>
      <c r="D37" s="13"/>
      <c r="E37" s="13"/>
    </row>
    <row r="38" spans="1:5" x14ac:dyDescent="0.2">
      <c r="A38" s="13"/>
      <c r="B38" s="13"/>
      <c r="C38" s="13"/>
      <c r="D38" s="13"/>
      <c r="E38" s="13"/>
    </row>
    <row r="39" spans="1:5" x14ac:dyDescent="0.2">
      <c r="A39" s="13"/>
      <c r="B39" s="13"/>
      <c r="C39" s="13"/>
      <c r="D39" s="13"/>
      <c r="E39" s="13"/>
    </row>
    <row r="40" spans="1:5" x14ac:dyDescent="0.2">
      <c r="A40" s="13"/>
      <c r="B40" s="13"/>
      <c r="C40" s="13"/>
      <c r="D40" s="13"/>
      <c r="E40" s="13"/>
    </row>
    <row r="41" spans="1:5" x14ac:dyDescent="0.2">
      <c r="A41" s="13"/>
      <c r="B41" s="13"/>
      <c r="C41" s="13"/>
      <c r="D41" s="13"/>
      <c r="E41" s="13"/>
    </row>
    <row r="42" spans="1:5" x14ac:dyDescent="0.2">
      <c r="A42" s="13"/>
      <c r="B42" s="13"/>
      <c r="C42" s="13"/>
      <c r="D42" s="13"/>
      <c r="E42" s="13"/>
    </row>
    <row r="43" spans="1:5" x14ac:dyDescent="0.2">
      <c r="A43" s="13"/>
      <c r="B43" s="13"/>
      <c r="C43" s="13"/>
      <c r="D43" s="13"/>
      <c r="E43" s="13"/>
    </row>
    <row r="44" spans="1:5" x14ac:dyDescent="0.2">
      <c r="A44" s="13"/>
      <c r="B44" s="13"/>
      <c r="C44" s="13"/>
      <c r="D44" s="13"/>
      <c r="E44" s="13"/>
    </row>
    <row r="45" spans="1:5" x14ac:dyDescent="0.2">
      <c r="A45" s="13"/>
      <c r="B45" s="13"/>
      <c r="C45" s="13"/>
      <c r="D45" s="13"/>
      <c r="E45" s="13"/>
    </row>
    <row r="46" spans="1:5" x14ac:dyDescent="0.2">
      <c r="A46" s="13"/>
      <c r="B46" s="13"/>
      <c r="C46" s="13"/>
      <c r="D46" s="13"/>
      <c r="E46" s="13"/>
    </row>
    <row r="47" spans="1:5" x14ac:dyDescent="0.2">
      <c r="A47" s="13"/>
      <c r="B47" s="13"/>
      <c r="C47" s="13"/>
      <c r="D47" s="13"/>
      <c r="E47" s="13"/>
    </row>
    <row r="48" spans="1:5" x14ac:dyDescent="0.2">
      <c r="A48" s="13"/>
      <c r="B48" s="13"/>
      <c r="C48" s="13"/>
      <c r="D48" s="13"/>
      <c r="E48" s="13"/>
    </row>
    <row r="49" spans="1:5" x14ac:dyDescent="0.2">
      <c r="A49" s="13"/>
      <c r="B49" s="13"/>
      <c r="C49" s="13"/>
      <c r="D49" s="13"/>
      <c r="E49" s="13"/>
    </row>
    <row r="50" spans="1:5" x14ac:dyDescent="0.2">
      <c r="A50" s="13"/>
      <c r="B50" s="13"/>
      <c r="C50" s="13"/>
      <c r="D50" s="13"/>
      <c r="E50" s="13"/>
    </row>
    <row r="51" spans="1:5" x14ac:dyDescent="0.2">
      <c r="A51" s="13"/>
      <c r="B51" s="13"/>
      <c r="C51" s="13"/>
      <c r="D51" s="13"/>
      <c r="E51" s="13"/>
    </row>
    <row r="52" spans="1:5" x14ac:dyDescent="0.2">
      <c r="A52" s="13"/>
      <c r="B52" s="13"/>
      <c r="C52" s="13"/>
      <c r="D52" s="13"/>
      <c r="E52" s="13"/>
    </row>
    <row r="53" spans="1:5" x14ac:dyDescent="0.2">
      <c r="A53" s="13"/>
      <c r="B53" s="13"/>
      <c r="C53" s="13"/>
      <c r="D53" s="13"/>
      <c r="E53" s="13"/>
    </row>
    <row r="54" spans="1:5" x14ac:dyDescent="0.2">
      <c r="A54" s="13"/>
      <c r="B54" s="13"/>
      <c r="C54" s="13"/>
      <c r="D54" s="13"/>
      <c r="E54" s="13"/>
    </row>
    <row r="55" spans="1:5" x14ac:dyDescent="0.2">
      <c r="A55" s="13"/>
      <c r="B55" s="13"/>
      <c r="C55" s="13"/>
      <c r="D55" s="13"/>
      <c r="E55" s="13"/>
    </row>
    <row r="56" spans="1:5" x14ac:dyDescent="0.2">
      <c r="A56" s="13"/>
      <c r="B56" s="13"/>
      <c r="C56" s="13"/>
      <c r="D56" s="13"/>
      <c r="E56" s="13"/>
    </row>
    <row r="57" spans="1:5" x14ac:dyDescent="0.2">
      <c r="A57" s="13"/>
      <c r="B57" s="13"/>
      <c r="C57" s="13"/>
      <c r="D57" s="13"/>
      <c r="E57" s="13"/>
    </row>
    <row r="58" spans="1:5" x14ac:dyDescent="0.2">
      <c r="A58" s="13"/>
      <c r="B58" s="13"/>
      <c r="C58" s="13"/>
      <c r="D58" s="13"/>
      <c r="E58" s="13"/>
    </row>
    <row r="59" spans="1:5" x14ac:dyDescent="0.2">
      <c r="A59" s="13"/>
      <c r="B59" s="13"/>
      <c r="C59" s="13"/>
      <c r="D59" s="13"/>
      <c r="E59" s="13"/>
    </row>
    <row r="60" spans="1:5" x14ac:dyDescent="0.2">
      <c r="A60" s="13"/>
      <c r="B60" s="13"/>
      <c r="C60" s="13"/>
      <c r="D60" s="13"/>
      <c r="E60" s="13"/>
    </row>
    <row r="61" spans="1:5" x14ac:dyDescent="0.2">
      <c r="A61" s="13"/>
      <c r="B61" s="13"/>
      <c r="C61" s="13"/>
      <c r="D61" s="13"/>
      <c r="E61" s="13"/>
    </row>
    <row r="62" spans="1:5" x14ac:dyDescent="0.2">
      <c r="A62" s="13"/>
      <c r="B62" s="13"/>
      <c r="C62" s="13"/>
      <c r="D62" s="13"/>
      <c r="E62" s="13"/>
    </row>
    <row r="63" spans="1:5" x14ac:dyDescent="0.2">
      <c r="A63" s="13"/>
      <c r="B63" s="13"/>
      <c r="C63" s="13"/>
      <c r="D63" s="13"/>
      <c r="E63" s="13"/>
    </row>
    <row r="64" spans="1:5" x14ac:dyDescent="0.2">
      <c r="A64" s="13"/>
      <c r="B64" s="13"/>
      <c r="C64" s="13"/>
      <c r="D64" s="13"/>
      <c r="E64" s="13"/>
    </row>
    <row r="65" spans="1:5" x14ac:dyDescent="0.2">
      <c r="A65" s="13"/>
      <c r="B65" s="13"/>
      <c r="C65" s="13"/>
      <c r="D65" s="13"/>
      <c r="E65" s="13"/>
    </row>
    <row r="66" spans="1:5" x14ac:dyDescent="0.2">
      <c r="A66" s="13"/>
      <c r="B66" s="13"/>
      <c r="C66" s="13"/>
      <c r="D66" s="13"/>
      <c r="E66" s="13"/>
    </row>
    <row r="67" spans="1:5" x14ac:dyDescent="0.2">
      <c r="A67" s="13"/>
      <c r="B67" s="13"/>
      <c r="C67" s="13"/>
      <c r="D67" s="13"/>
      <c r="E67" s="13"/>
    </row>
    <row r="68" spans="1:5" x14ac:dyDescent="0.2">
      <c r="A68" s="13"/>
      <c r="B68" s="13"/>
      <c r="C68" s="13"/>
      <c r="D68" s="13"/>
      <c r="E68" s="13"/>
    </row>
    <row r="69" spans="1:5" x14ac:dyDescent="0.2">
      <c r="A69" s="13"/>
      <c r="B69" s="13"/>
      <c r="C69" s="13"/>
      <c r="D69" s="13"/>
      <c r="E69" s="13"/>
    </row>
    <row r="70" spans="1:5" x14ac:dyDescent="0.2">
      <c r="A70" s="13"/>
      <c r="B70" s="13"/>
      <c r="C70" s="13"/>
      <c r="D70" s="13"/>
      <c r="E70" s="13"/>
    </row>
    <row r="71" spans="1:5" x14ac:dyDescent="0.2">
      <c r="A71" s="13"/>
      <c r="B71" s="13"/>
      <c r="C71" s="13"/>
      <c r="D71" s="13"/>
      <c r="E71" s="13"/>
    </row>
    <row r="72" spans="1:5" x14ac:dyDescent="0.2">
      <c r="A72" s="13"/>
      <c r="B72" s="13"/>
      <c r="C72" s="13"/>
      <c r="D72" s="13"/>
      <c r="E72" s="13"/>
    </row>
    <row r="73" spans="1:5" x14ac:dyDescent="0.2">
      <c r="A73" s="13"/>
      <c r="B73" s="13"/>
      <c r="C73" s="13"/>
      <c r="D73" s="13"/>
      <c r="E73" s="13"/>
    </row>
    <row r="74" spans="1:5" x14ac:dyDescent="0.2">
      <c r="A74" s="13"/>
      <c r="B74" s="13"/>
      <c r="C74" s="13"/>
      <c r="D74" s="13"/>
      <c r="E74" s="13"/>
    </row>
    <row r="75" spans="1:5" x14ac:dyDescent="0.2">
      <c r="A75" s="13"/>
      <c r="B75" s="13"/>
      <c r="C75" s="13"/>
      <c r="D75" s="13"/>
      <c r="E75" s="13"/>
    </row>
    <row r="76" spans="1:5" x14ac:dyDescent="0.2">
      <c r="A76" s="13"/>
      <c r="B76" s="13"/>
      <c r="C76" s="13"/>
      <c r="D76" s="13"/>
      <c r="E76" s="13"/>
    </row>
    <row r="77" spans="1:5" x14ac:dyDescent="0.2">
      <c r="A77" s="13"/>
      <c r="B77" s="13"/>
      <c r="C77" s="13"/>
      <c r="D77" s="13"/>
      <c r="E77" s="13"/>
    </row>
    <row r="78" spans="1:5" x14ac:dyDescent="0.2">
      <c r="A78" s="13"/>
      <c r="B78" s="13"/>
      <c r="C78" s="13"/>
      <c r="D78" s="13"/>
      <c r="E78" s="13"/>
    </row>
    <row r="79" spans="1:5" x14ac:dyDescent="0.2">
      <c r="A79" s="13"/>
      <c r="B79" s="13"/>
      <c r="C79" s="13"/>
      <c r="D79" s="13"/>
      <c r="E79" s="13"/>
    </row>
    <row r="80" spans="1:5" x14ac:dyDescent="0.2">
      <c r="A80" s="13"/>
      <c r="B80" s="13"/>
      <c r="C80" s="13"/>
      <c r="D80" s="13"/>
      <c r="E80" s="13"/>
    </row>
    <row r="81" spans="1:5" x14ac:dyDescent="0.2">
      <c r="A81" s="13"/>
      <c r="B81" s="13"/>
      <c r="C81" s="13"/>
      <c r="D81" s="13"/>
      <c r="E81" s="13"/>
    </row>
    <row r="82" spans="1:5" x14ac:dyDescent="0.2">
      <c r="A82" s="13"/>
      <c r="B82" s="13"/>
      <c r="C82" s="13"/>
      <c r="D82" s="13"/>
      <c r="E82" s="13"/>
    </row>
    <row r="83" spans="1:5" x14ac:dyDescent="0.2">
      <c r="A83" s="13"/>
      <c r="B83" s="13"/>
      <c r="C83" s="13"/>
      <c r="D83" s="13"/>
      <c r="E83" s="13"/>
    </row>
    <row r="84" spans="1:5" x14ac:dyDescent="0.2">
      <c r="A84" s="13"/>
      <c r="B84" s="13"/>
      <c r="C84" s="13"/>
      <c r="D84" s="13"/>
      <c r="E84" s="13"/>
    </row>
    <row r="85" spans="1:5" x14ac:dyDescent="0.2">
      <c r="A85" s="13"/>
      <c r="B85" s="13"/>
      <c r="C85" s="13"/>
      <c r="D85" s="13"/>
      <c r="E85" s="13"/>
    </row>
    <row r="86" spans="1:5" x14ac:dyDescent="0.2">
      <c r="A86" s="13"/>
      <c r="B86" s="13"/>
      <c r="C86" s="13"/>
      <c r="D86" s="13"/>
      <c r="E86" s="13"/>
    </row>
    <row r="87" spans="1:5" x14ac:dyDescent="0.2">
      <c r="A87" s="13"/>
      <c r="B87" s="13"/>
      <c r="C87" s="13"/>
      <c r="D87" s="13"/>
      <c r="E87" s="13"/>
    </row>
    <row r="88" spans="1:5" x14ac:dyDescent="0.2">
      <c r="A88" s="13"/>
      <c r="B88" s="13"/>
      <c r="C88" s="13"/>
      <c r="D88" s="13"/>
      <c r="E88" s="13"/>
    </row>
    <row r="89" spans="1:5" x14ac:dyDescent="0.2">
      <c r="A89" s="13"/>
      <c r="B89" s="13"/>
      <c r="C89" s="13"/>
      <c r="D89" s="13"/>
      <c r="E89" s="13"/>
    </row>
    <row r="90" spans="1:5" x14ac:dyDescent="0.2">
      <c r="A90" s="13"/>
      <c r="B90" s="13"/>
      <c r="C90" s="13"/>
      <c r="D90" s="13"/>
      <c r="E90" s="13"/>
    </row>
    <row r="91" spans="1:5" x14ac:dyDescent="0.2">
      <c r="A91" s="13"/>
      <c r="B91" s="13"/>
      <c r="C91" s="13"/>
      <c r="D91" s="13"/>
      <c r="E91" s="13"/>
    </row>
    <row r="92" spans="1:5" x14ac:dyDescent="0.2">
      <c r="A92" s="13"/>
      <c r="B92" s="13"/>
      <c r="C92" s="13"/>
      <c r="D92" s="13"/>
      <c r="E92" s="13"/>
    </row>
    <row r="93" spans="1:5" x14ac:dyDescent="0.2">
      <c r="A93" s="13"/>
      <c r="B93" s="13"/>
      <c r="C93" s="13"/>
      <c r="D93" s="13"/>
      <c r="E93" s="13"/>
    </row>
    <row r="94" spans="1:5" x14ac:dyDescent="0.2">
      <c r="A94" s="13"/>
      <c r="B94" s="13"/>
      <c r="C94" s="13"/>
      <c r="D94" s="13"/>
      <c r="E94" s="13"/>
    </row>
    <row r="95" spans="1:5" x14ac:dyDescent="0.2">
      <c r="A95" s="13"/>
      <c r="B95" s="13"/>
      <c r="C95" s="13"/>
      <c r="D95" s="13"/>
      <c r="E95" s="13"/>
    </row>
    <row r="96" spans="1:5" x14ac:dyDescent="0.2">
      <c r="A96" s="13"/>
      <c r="B96" s="13"/>
      <c r="C96" s="13"/>
      <c r="D96" s="13"/>
      <c r="E96" s="13"/>
    </row>
    <row r="97" spans="1:5" x14ac:dyDescent="0.2">
      <c r="A97" s="13"/>
      <c r="B97" s="13"/>
      <c r="C97" s="13"/>
      <c r="D97" s="13"/>
      <c r="E97" s="13"/>
    </row>
    <row r="98" spans="1:5" x14ac:dyDescent="0.2">
      <c r="A98" s="13"/>
      <c r="B98" s="13"/>
      <c r="C98" s="13"/>
      <c r="D98" s="13"/>
      <c r="E98" s="13"/>
    </row>
    <row r="99" spans="1:5" x14ac:dyDescent="0.2">
      <c r="A99" s="13"/>
      <c r="B99" s="13"/>
      <c r="C99" s="13"/>
      <c r="D99" s="13"/>
      <c r="E99" s="13"/>
    </row>
    <row r="100" spans="1:5" x14ac:dyDescent="0.2">
      <c r="A100" s="13"/>
      <c r="B100" s="13"/>
      <c r="C100" s="13"/>
      <c r="D100" s="13"/>
      <c r="E100" s="13"/>
    </row>
    <row r="101" spans="1:5" x14ac:dyDescent="0.2">
      <c r="A101" s="13"/>
      <c r="B101" s="13"/>
      <c r="C101" s="13"/>
      <c r="D101" s="13"/>
      <c r="E101" s="13"/>
    </row>
    <row r="102" spans="1:5" x14ac:dyDescent="0.2">
      <c r="A102" s="13"/>
      <c r="B102" s="13"/>
      <c r="C102" s="13"/>
      <c r="D102" s="13"/>
      <c r="E102" s="13"/>
    </row>
    <row r="103" spans="1:5" x14ac:dyDescent="0.2">
      <c r="A103" s="13"/>
      <c r="B103" s="13"/>
      <c r="C103" s="13"/>
      <c r="D103" s="13"/>
      <c r="E103" s="13"/>
    </row>
    <row r="104" spans="1:5" x14ac:dyDescent="0.2">
      <c r="A104" s="13"/>
      <c r="B104" s="13"/>
      <c r="C104" s="13"/>
      <c r="D104" s="13"/>
      <c r="E104" s="13"/>
    </row>
    <row r="105" spans="1:5" x14ac:dyDescent="0.2">
      <c r="A105" s="13"/>
      <c r="B105" s="13"/>
      <c r="C105" s="13"/>
      <c r="D105" s="13"/>
      <c r="E105" s="13"/>
    </row>
    <row r="106" spans="1:5" x14ac:dyDescent="0.2">
      <c r="A106" s="13"/>
      <c r="B106" s="13"/>
      <c r="C106" s="13"/>
      <c r="D106" s="13"/>
      <c r="E106" s="13"/>
    </row>
    <row r="107" spans="1:5" x14ac:dyDescent="0.2">
      <c r="A107" s="13"/>
      <c r="B107" s="13"/>
      <c r="C107" s="13"/>
      <c r="D107" s="13"/>
      <c r="E107" s="13"/>
    </row>
    <row r="108" spans="1:5" x14ac:dyDescent="0.2">
      <c r="A108" s="13"/>
      <c r="B108" s="13"/>
      <c r="C108" s="13"/>
      <c r="D108" s="13"/>
      <c r="E108" s="13"/>
    </row>
    <row r="109" spans="1:5" x14ac:dyDescent="0.2">
      <c r="A109" s="13"/>
      <c r="B109" s="13"/>
      <c r="C109" s="13"/>
      <c r="D109" s="13"/>
      <c r="E109" s="13"/>
    </row>
    <row r="110" spans="1:5" x14ac:dyDescent="0.2">
      <c r="A110" s="13"/>
      <c r="B110" s="13"/>
      <c r="C110" s="13"/>
      <c r="D110" s="13"/>
      <c r="E110" s="13"/>
    </row>
    <row r="111" spans="1:5" x14ac:dyDescent="0.2">
      <c r="A111" s="13"/>
      <c r="B111" s="13"/>
      <c r="C111" s="13"/>
      <c r="D111" s="13"/>
      <c r="E111" s="13"/>
    </row>
    <row r="112" spans="1:5" x14ac:dyDescent="0.2">
      <c r="A112" s="13"/>
      <c r="B112" s="13"/>
      <c r="C112" s="13"/>
      <c r="D112" s="13"/>
      <c r="E112" s="13"/>
    </row>
    <row r="113" spans="1:5" x14ac:dyDescent="0.2">
      <c r="A113" s="13"/>
      <c r="B113" s="13"/>
      <c r="C113" s="13"/>
      <c r="D113" s="13"/>
      <c r="E113" s="13"/>
    </row>
    <row r="114" spans="1:5" x14ac:dyDescent="0.2">
      <c r="A114" s="13"/>
      <c r="B114" s="13"/>
      <c r="C114" s="13"/>
      <c r="D114" s="13"/>
      <c r="E114" s="13"/>
    </row>
    <row r="115" spans="1:5" x14ac:dyDescent="0.2">
      <c r="A115" s="13"/>
      <c r="B115" s="13"/>
      <c r="C115" s="13"/>
      <c r="D115" s="13"/>
      <c r="E115" s="13"/>
    </row>
    <row r="116" spans="1:5" x14ac:dyDescent="0.2">
      <c r="A116" s="13"/>
      <c r="B116" s="13"/>
      <c r="C116" s="13"/>
      <c r="D116" s="13"/>
      <c r="E116" s="13"/>
    </row>
    <row r="117" spans="1:5" x14ac:dyDescent="0.2">
      <c r="A117" s="13"/>
      <c r="B117" s="13"/>
      <c r="C117" s="13"/>
      <c r="D117" s="13"/>
      <c r="E117" s="13"/>
    </row>
    <row r="118" spans="1:5" x14ac:dyDescent="0.2">
      <c r="A118" s="13"/>
      <c r="B118" s="13"/>
      <c r="C118" s="13"/>
      <c r="D118" s="13"/>
      <c r="E118" s="13"/>
    </row>
    <row r="119" spans="1:5" x14ac:dyDescent="0.2">
      <c r="A119" s="13"/>
      <c r="B119" s="13"/>
      <c r="C119" s="13"/>
      <c r="D119" s="13"/>
      <c r="E119" s="13"/>
    </row>
    <row r="120" spans="1:5" x14ac:dyDescent="0.2">
      <c r="A120" s="13"/>
      <c r="B120" s="13"/>
      <c r="C120" s="13"/>
      <c r="D120" s="13"/>
      <c r="E120" s="13"/>
    </row>
    <row r="121" spans="1:5" x14ac:dyDescent="0.2">
      <c r="A121" s="13"/>
      <c r="B121" s="13"/>
      <c r="C121" s="13"/>
      <c r="D121" s="13"/>
      <c r="E121" s="13"/>
    </row>
    <row r="122" spans="1:5" x14ac:dyDescent="0.2">
      <c r="A122" s="13"/>
      <c r="B122" s="13"/>
      <c r="C122" s="13"/>
      <c r="D122" s="13"/>
      <c r="E122" s="13"/>
    </row>
    <row r="123" spans="1:5" x14ac:dyDescent="0.2">
      <c r="A123" s="13"/>
      <c r="B123" s="13"/>
      <c r="C123" s="13"/>
      <c r="D123" s="13"/>
      <c r="E123" s="13"/>
    </row>
    <row r="124" spans="1:5" x14ac:dyDescent="0.2">
      <c r="A124" s="13"/>
      <c r="B124" s="13"/>
      <c r="C124" s="13"/>
      <c r="D124" s="13"/>
      <c r="E124" s="13"/>
    </row>
    <row r="125" spans="1:5" x14ac:dyDescent="0.2">
      <c r="A125" s="13"/>
      <c r="B125" s="13"/>
      <c r="C125" s="13"/>
      <c r="D125" s="13"/>
      <c r="E125" s="13"/>
    </row>
    <row r="126" spans="1:5" x14ac:dyDescent="0.2">
      <c r="A126" s="13"/>
      <c r="B126" s="13"/>
      <c r="C126" s="13"/>
      <c r="D126" s="13"/>
      <c r="E126" s="13"/>
    </row>
    <row r="127" spans="1:5" x14ac:dyDescent="0.2">
      <c r="A127" s="13"/>
      <c r="B127" s="13"/>
      <c r="C127" s="13"/>
      <c r="D127" s="13"/>
      <c r="E127" s="13"/>
    </row>
    <row r="128" spans="1:5" x14ac:dyDescent="0.2">
      <c r="A128" s="13"/>
      <c r="B128" s="13"/>
      <c r="C128" s="13"/>
      <c r="D128" s="13"/>
      <c r="E128" s="13"/>
    </row>
    <row r="129" spans="1:5" x14ac:dyDescent="0.2">
      <c r="A129" s="13"/>
      <c r="B129" s="13"/>
      <c r="C129" s="13"/>
      <c r="D129" s="13"/>
      <c r="E129" s="13"/>
    </row>
    <row r="130" spans="1:5" x14ac:dyDescent="0.2">
      <c r="A130" s="13"/>
      <c r="B130" s="13"/>
      <c r="C130" s="13"/>
      <c r="D130" s="13"/>
      <c r="E130" s="13"/>
    </row>
    <row r="131" spans="1:5" x14ac:dyDescent="0.2">
      <c r="A131" s="13"/>
      <c r="B131" s="13"/>
      <c r="C131" s="13"/>
      <c r="D131" s="13"/>
      <c r="E131" s="13"/>
    </row>
    <row r="132" spans="1:5" x14ac:dyDescent="0.2">
      <c r="A132" s="13"/>
      <c r="B132" s="13"/>
      <c r="C132" s="13"/>
      <c r="D132" s="13"/>
      <c r="E132" s="13"/>
    </row>
    <row r="133" spans="1:5" x14ac:dyDescent="0.2">
      <c r="A133" s="13"/>
      <c r="B133" s="13"/>
      <c r="C133" s="13"/>
      <c r="D133" s="13"/>
      <c r="E133" s="13"/>
    </row>
    <row r="134" spans="1:5" x14ac:dyDescent="0.2">
      <c r="A134" s="13"/>
      <c r="B134" s="13"/>
      <c r="C134" s="13"/>
      <c r="D134" s="13"/>
      <c r="E134" s="13"/>
    </row>
    <row r="135" spans="1:5" x14ac:dyDescent="0.2">
      <c r="A135" s="13"/>
      <c r="B135" s="13"/>
      <c r="C135" s="13"/>
      <c r="D135" s="13"/>
      <c r="E135" s="13"/>
    </row>
    <row r="136" spans="1:5" x14ac:dyDescent="0.2">
      <c r="A136" s="13"/>
      <c r="B136" s="13"/>
      <c r="C136" s="13"/>
      <c r="D136" s="13"/>
      <c r="E136" s="13"/>
    </row>
    <row r="137" spans="1:5" x14ac:dyDescent="0.2">
      <c r="A137" s="13"/>
      <c r="B137" s="13"/>
      <c r="C137" s="13"/>
      <c r="D137" s="13"/>
      <c r="E137" s="13"/>
    </row>
    <row r="138" spans="1:5" x14ac:dyDescent="0.2">
      <c r="A138" s="13"/>
      <c r="B138" s="13"/>
      <c r="C138" s="13"/>
      <c r="D138" s="13"/>
      <c r="E138" s="13"/>
    </row>
    <row r="139" spans="1:5" x14ac:dyDescent="0.2">
      <c r="A139" s="13"/>
      <c r="B139" s="13"/>
      <c r="C139" s="13"/>
      <c r="D139" s="13"/>
      <c r="E139" s="13"/>
    </row>
    <row r="140" spans="1:5" x14ac:dyDescent="0.2">
      <c r="A140" s="13"/>
      <c r="B140" s="13"/>
      <c r="C140" s="13"/>
      <c r="D140" s="13"/>
      <c r="E140" s="13"/>
    </row>
    <row r="141" spans="1:5" x14ac:dyDescent="0.2">
      <c r="A141" s="13"/>
      <c r="B141" s="13"/>
      <c r="C141" s="13"/>
      <c r="D141" s="13"/>
      <c r="E141" s="13"/>
    </row>
    <row r="142" spans="1:5" x14ac:dyDescent="0.2">
      <c r="A142" s="13"/>
      <c r="B142" s="13"/>
      <c r="C142" s="13"/>
      <c r="D142" s="13"/>
      <c r="E142" s="13"/>
    </row>
    <row r="143" spans="1:5" x14ac:dyDescent="0.2">
      <c r="A143" s="13"/>
      <c r="B143" s="13"/>
      <c r="C143" s="13"/>
      <c r="D143" s="13"/>
      <c r="E143" s="13"/>
    </row>
    <row r="144" spans="1:5" x14ac:dyDescent="0.2">
      <c r="A144" s="13"/>
      <c r="B144" s="13"/>
      <c r="C144" s="13"/>
      <c r="D144" s="13"/>
      <c r="E144" s="13"/>
    </row>
    <row r="145" spans="1:5" x14ac:dyDescent="0.2">
      <c r="A145" s="13"/>
      <c r="B145" s="13"/>
      <c r="C145" s="13"/>
      <c r="D145" s="13"/>
      <c r="E145" s="13"/>
    </row>
    <row r="146" spans="1:5" x14ac:dyDescent="0.2">
      <c r="A146" s="13"/>
      <c r="B146" s="13"/>
      <c r="C146" s="13"/>
      <c r="D146" s="13"/>
      <c r="E146" s="13"/>
    </row>
    <row r="147" spans="1:5" x14ac:dyDescent="0.2">
      <c r="A147" s="13"/>
      <c r="B147" s="13"/>
      <c r="C147" s="13"/>
      <c r="D147" s="13"/>
      <c r="E147" s="13"/>
    </row>
    <row r="148" spans="1:5" x14ac:dyDescent="0.2">
      <c r="A148" s="13"/>
      <c r="B148" s="13"/>
      <c r="C148" s="13"/>
      <c r="D148" s="13"/>
      <c r="E148" s="13"/>
    </row>
    <row r="149" spans="1:5" x14ac:dyDescent="0.2">
      <c r="A149" s="13"/>
      <c r="B149" s="13"/>
      <c r="C149" s="13"/>
      <c r="D149" s="13"/>
      <c r="E149" s="13"/>
    </row>
    <row r="150" spans="1:5" x14ac:dyDescent="0.2">
      <c r="A150" s="13"/>
      <c r="B150" s="13"/>
      <c r="C150" s="13"/>
      <c r="D150" s="13"/>
      <c r="E150" s="13"/>
    </row>
    <row r="151" spans="1:5" x14ac:dyDescent="0.2">
      <c r="A151" s="13"/>
      <c r="B151" s="13"/>
      <c r="C151" s="13"/>
      <c r="D151" s="13"/>
      <c r="E151" s="13"/>
    </row>
    <row r="152" spans="1:5" x14ac:dyDescent="0.2">
      <c r="A152" s="13"/>
      <c r="B152" s="13"/>
      <c r="C152" s="13"/>
      <c r="D152" s="13"/>
      <c r="E152" s="13"/>
    </row>
    <row r="153" spans="1:5" x14ac:dyDescent="0.2">
      <c r="A153" s="13"/>
      <c r="B153" s="13"/>
      <c r="C153" s="13"/>
      <c r="D153" s="13"/>
      <c r="E153" s="13"/>
    </row>
    <row r="154" spans="1:5" x14ac:dyDescent="0.2">
      <c r="A154" s="13"/>
      <c r="B154" s="13"/>
      <c r="C154" s="13"/>
      <c r="D154" s="13"/>
      <c r="E154" s="13"/>
    </row>
    <row r="155" spans="1:5" x14ac:dyDescent="0.2">
      <c r="A155" s="13"/>
      <c r="B155" s="13"/>
      <c r="C155" s="13"/>
      <c r="D155" s="13"/>
      <c r="E155" s="13"/>
    </row>
    <row r="156" spans="1:5" x14ac:dyDescent="0.2">
      <c r="A156" s="13"/>
      <c r="B156" s="13"/>
      <c r="C156" s="13"/>
      <c r="D156" s="13"/>
      <c r="E156" s="13"/>
    </row>
    <row r="157" spans="1:5" x14ac:dyDescent="0.2">
      <c r="A157" s="13"/>
      <c r="B157" s="13"/>
      <c r="C157" s="13"/>
      <c r="D157" s="13"/>
      <c r="E157" s="13"/>
    </row>
    <row r="158" spans="1:5" x14ac:dyDescent="0.2">
      <c r="A158" s="13"/>
      <c r="B158" s="13"/>
      <c r="C158" s="13"/>
      <c r="D158" s="13"/>
      <c r="E158" s="13"/>
    </row>
    <row r="159" spans="1:5" x14ac:dyDescent="0.2">
      <c r="A159" s="13"/>
      <c r="B159" s="13"/>
      <c r="C159" s="13"/>
      <c r="D159" s="13"/>
      <c r="E159" s="13"/>
    </row>
    <row r="160" spans="1:5" x14ac:dyDescent="0.2">
      <c r="A160" s="13"/>
      <c r="B160" s="13"/>
      <c r="C160" s="13"/>
      <c r="D160" s="13"/>
      <c r="E160" s="13"/>
    </row>
    <row r="161" spans="1:5" x14ac:dyDescent="0.2">
      <c r="A161" s="13"/>
      <c r="B161" s="13"/>
      <c r="C161" s="13"/>
      <c r="D161" s="13"/>
      <c r="E161" s="13"/>
    </row>
    <row r="162" spans="1:5" x14ac:dyDescent="0.2">
      <c r="A162" s="13"/>
      <c r="B162" s="13"/>
      <c r="C162" s="13"/>
      <c r="D162" s="13"/>
      <c r="E162" s="13"/>
    </row>
    <row r="163" spans="1:5" x14ac:dyDescent="0.2">
      <c r="A163" s="13"/>
      <c r="B163" s="13"/>
      <c r="C163" s="13"/>
      <c r="D163" s="13"/>
      <c r="E163" s="13"/>
    </row>
    <row r="164" spans="1:5" x14ac:dyDescent="0.2">
      <c r="A164" s="13"/>
      <c r="B164" s="13"/>
      <c r="C164" s="13"/>
      <c r="D164" s="13"/>
      <c r="E164" s="13"/>
    </row>
    <row r="165" spans="1:5" x14ac:dyDescent="0.2">
      <c r="A165" s="13"/>
      <c r="B165" s="13"/>
      <c r="C165" s="13"/>
      <c r="D165" s="13"/>
      <c r="E165" s="13"/>
    </row>
    <row r="166" spans="1:5" x14ac:dyDescent="0.2">
      <c r="A166" s="13"/>
      <c r="B166" s="13"/>
      <c r="C166" s="13"/>
      <c r="D166" s="13"/>
      <c r="E166" s="13"/>
    </row>
    <row r="167" spans="1:5" x14ac:dyDescent="0.2">
      <c r="A167" s="13"/>
      <c r="B167" s="13"/>
      <c r="C167" s="13"/>
      <c r="D167" s="13"/>
      <c r="E167" s="13"/>
    </row>
    <row r="168" spans="1:5" x14ac:dyDescent="0.2">
      <c r="A168" s="13"/>
      <c r="B168" s="13"/>
      <c r="C168" s="13"/>
      <c r="D168" s="13"/>
      <c r="E168" s="13"/>
    </row>
    <row r="169" spans="1:5" x14ac:dyDescent="0.2">
      <c r="A169" s="13"/>
      <c r="B169" s="13"/>
      <c r="C169" s="13"/>
      <c r="D169" s="13"/>
      <c r="E169" s="13"/>
    </row>
    <row r="170" spans="1:5" x14ac:dyDescent="0.2">
      <c r="A170" s="13"/>
      <c r="B170" s="13"/>
      <c r="C170" s="13"/>
      <c r="D170" s="13"/>
      <c r="E170" s="13"/>
    </row>
    <row r="171" spans="1:5" x14ac:dyDescent="0.2">
      <c r="A171" s="13"/>
      <c r="B171" s="13"/>
      <c r="C171" s="13"/>
      <c r="D171" s="13"/>
      <c r="E171" s="13"/>
    </row>
    <row r="172" spans="1:5" x14ac:dyDescent="0.2">
      <c r="A172" s="13"/>
      <c r="B172" s="13"/>
      <c r="C172" s="13"/>
      <c r="D172" s="13"/>
      <c r="E172" s="13"/>
    </row>
    <row r="173" spans="1:5" x14ac:dyDescent="0.2">
      <c r="A173" s="13"/>
      <c r="B173" s="13"/>
      <c r="C173" s="13"/>
      <c r="D173" s="13"/>
      <c r="E173" s="13"/>
    </row>
    <row r="174" spans="1:5" x14ac:dyDescent="0.2">
      <c r="A174" s="13"/>
      <c r="B174" s="13"/>
      <c r="C174" s="13"/>
      <c r="D174" s="13"/>
      <c r="E174" s="13"/>
    </row>
    <row r="175" spans="1:5" x14ac:dyDescent="0.2">
      <c r="A175" s="13"/>
      <c r="B175" s="13"/>
      <c r="C175" s="13"/>
      <c r="D175" s="13"/>
      <c r="E175" s="13"/>
    </row>
    <row r="176" spans="1:5" x14ac:dyDescent="0.2">
      <c r="A176" s="13"/>
      <c r="B176" s="13"/>
      <c r="C176" s="13"/>
      <c r="D176" s="13"/>
      <c r="E176" s="13"/>
    </row>
    <row r="177" spans="1:5" x14ac:dyDescent="0.2">
      <c r="A177" s="13"/>
      <c r="B177" s="13"/>
      <c r="C177" s="13"/>
      <c r="D177" s="13"/>
      <c r="E177" s="13"/>
    </row>
    <row r="178" spans="1:5" x14ac:dyDescent="0.2">
      <c r="A178" s="13"/>
      <c r="B178" s="13"/>
      <c r="C178" s="13"/>
      <c r="D178" s="13"/>
      <c r="E178" s="13"/>
    </row>
    <row r="179" spans="1:5" x14ac:dyDescent="0.2">
      <c r="A179" s="13"/>
      <c r="B179" s="13"/>
      <c r="C179" s="13"/>
      <c r="D179" s="13"/>
      <c r="E179" s="13"/>
    </row>
    <row r="180" spans="1:5" x14ac:dyDescent="0.2">
      <c r="A180" s="13"/>
      <c r="B180" s="13"/>
      <c r="C180" s="13"/>
      <c r="D180" s="13"/>
      <c r="E180" s="13"/>
    </row>
    <row r="181" spans="1:5" x14ac:dyDescent="0.2">
      <c r="A181" s="13"/>
      <c r="B181" s="13"/>
      <c r="C181" s="13"/>
      <c r="D181" s="13"/>
      <c r="E181" s="13"/>
    </row>
    <row r="182" spans="1:5" x14ac:dyDescent="0.2">
      <c r="A182" s="13"/>
      <c r="B182" s="13"/>
      <c r="C182" s="13"/>
      <c r="D182" s="13"/>
      <c r="E182" s="13"/>
    </row>
    <row r="183" spans="1:5" x14ac:dyDescent="0.2">
      <c r="A183" s="13"/>
      <c r="B183" s="13"/>
      <c r="C183" s="13"/>
      <c r="D183" s="13"/>
      <c r="E183" s="13"/>
    </row>
    <row r="184" spans="1:5" x14ac:dyDescent="0.2">
      <c r="A184" s="13"/>
      <c r="B184" s="13"/>
      <c r="C184" s="13"/>
      <c r="D184" s="13"/>
      <c r="E184" s="13"/>
    </row>
    <row r="185" spans="1:5" x14ac:dyDescent="0.2">
      <c r="A185" s="13"/>
      <c r="B185" s="13"/>
      <c r="C185" s="13"/>
      <c r="D185" s="13"/>
      <c r="E185" s="13"/>
    </row>
    <row r="186" spans="1:5" x14ac:dyDescent="0.2">
      <c r="A186" s="13"/>
      <c r="B186" s="13"/>
      <c r="C186" s="13"/>
      <c r="D186" s="13"/>
      <c r="E186" s="13"/>
    </row>
    <row r="187" spans="1:5" x14ac:dyDescent="0.2">
      <c r="A187" s="13"/>
      <c r="B187" s="13"/>
      <c r="C187" s="13"/>
      <c r="D187" s="13"/>
      <c r="E187" s="13"/>
    </row>
    <row r="188" spans="1:5" x14ac:dyDescent="0.2">
      <c r="A188" s="13"/>
      <c r="B188" s="13"/>
      <c r="C188" s="13"/>
      <c r="D188" s="13"/>
      <c r="E188" s="13"/>
    </row>
    <row r="189" spans="1:5" x14ac:dyDescent="0.2">
      <c r="A189" s="13"/>
      <c r="B189" s="13"/>
      <c r="C189" s="13"/>
      <c r="D189" s="13"/>
      <c r="E189" s="13"/>
    </row>
    <row r="190" spans="1:5" x14ac:dyDescent="0.2">
      <c r="A190" s="13"/>
      <c r="B190" s="13"/>
      <c r="C190" s="13"/>
      <c r="D190" s="13"/>
      <c r="E190" s="13"/>
    </row>
    <row r="191" spans="1:5" x14ac:dyDescent="0.2">
      <c r="A191" s="13"/>
      <c r="B191" s="13"/>
      <c r="C191" s="13"/>
      <c r="D191" s="13"/>
      <c r="E191" s="13"/>
    </row>
    <row r="192" spans="1:5" x14ac:dyDescent="0.2">
      <c r="A192" s="13"/>
      <c r="B192" s="13"/>
      <c r="C192" s="13"/>
      <c r="D192" s="13"/>
      <c r="E192" s="13"/>
    </row>
    <row r="193" spans="1:5" x14ac:dyDescent="0.2">
      <c r="A193" s="13"/>
      <c r="B193" s="13"/>
      <c r="C193" s="13"/>
      <c r="D193" s="13"/>
      <c r="E193" s="13"/>
    </row>
    <row r="194" spans="1:5" x14ac:dyDescent="0.2">
      <c r="A194" s="13"/>
      <c r="B194" s="13"/>
      <c r="C194" s="13"/>
      <c r="D194" s="13"/>
      <c r="E194" s="13"/>
    </row>
    <row r="195" spans="1:5" x14ac:dyDescent="0.2">
      <c r="A195" s="13"/>
      <c r="B195" s="13"/>
      <c r="C195" s="13"/>
      <c r="D195" s="13"/>
      <c r="E195" s="13"/>
    </row>
    <row r="196" spans="1:5" x14ac:dyDescent="0.2">
      <c r="A196" s="13"/>
      <c r="B196" s="13"/>
      <c r="C196" s="13"/>
      <c r="D196" s="13"/>
      <c r="E196" s="13"/>
    </row>
    <row r="197" spans="1:5" x14ac:dyDescent="0.2">
      <c r="A197" s="13"/>
      <c r="B197" s="13"/>
      <c r="C197" s="13"/>
      <c r="D197" s="13"/>
      <c r="E197" s="13"/>
    </row>
    <row r="198" spans="1:5" x14ac:dyDescent="0.2">
      <c r="A198" s="13"/>
      <c r="B198" s="13"/>
      <c r="C198" s="13"/>
      <c r="D198" s="13"/>
      <c r="E198" s="13"/>
    </row>
    <row r="199" spans="1:5" x14ac:dyDescent="0.2">
      <c r="A199" s="13"/>
      <c r="B199" s="13"/>
      <c r="C199" s="13"/>
      <c r="D199" s="13"/>
      <c r="E199" s="13"/>
    </row>
    <row r="200" spans="1:5" x14ac:dyDescent="0.2">
      <c r="A200" s="13"/>
      <c r="B200" s="13"/>
      <c r="C200" s="13"/>
      <c r="D200" s="13"/>
      <c r="E200" s="13"/>
    </row>
    <row r="201" spans="1:5" x14ac:dyDescent="0.2">
      <c r="A201" s="13"/>
      <c r="B201" s="13"/>
      <c r="C201" s="13"/>
      <c r="D201" s="13"/>
      <c r="E201" s="13"/>
    </row>
    <row r="202" spans="1:5" x14ac:dyDescent="0.2">
      <c r="A202" s="13"/>
      <c r="B202" s="13"/>
      <c r="C202" s="13"/>
      <c r="D202" s="13"/>
      <c r="E202" s="13"/>
    </row>
    <row r="203" spans="1:5" x14ac:dyDescent="0.2">
      <c r="A203" s="13"/>
      <c r="B203" s="13"/>
      <c r="C203" s="13"/>
      <c r="D203" s="13"/>
      <c r="E203" s="13"/>
    </row>
    <row r="204" spans="1:5" x14ac:dyDescent="0.2">
      <c r="A204" s="13"/>
      <c r="B204" s="13"/>
      <c r="C204" s="13"/>
      <c r="D204" s="13"/>
      <c r="E204" s="13"/>
    </row>
    <row r="205" spans="1:5" x14ac:dyDescent="0.2">
      <c r="A205" s="13"/>
      <c r="B205" s="13"/>
      <c r="C205" s="13"/>
      <c r="D205" s="13"/>
      <c r="E205" s="13"/>
    </row>
    <row r="206" spans="1:5" x14ac:dyDescent="0.2">
      <c r="A206" s="13"/>
      <c r="B206" s="13"/>
      <c r="C206" s="13"/>
      <c r="D206" s="13"/>
      <c r="E206" s="13"/>
    </row>
    <row r="207" spans="1:5" x14ac:dyDescent="0.2">
      <c r="A207" s="13"/>
      <c r="B207" s="13"/>
      <c r="C207" s="13"/>
      <c r="D207" s="13"/>
      <c r="E207" s="13"/>
    </row>
    <row r="208" spans="1:5" x14ac:dyDescent="0.2">
      <c r="A208" s="13"/>
      <c r="B208" s="13"/>
      <c r="C208" s="13"/>
      <c r="D208" s="13"/>
      <c r="E208" s="13"/>
    </row>
    <row r="209" spans="1:5" x14ac:dyDescent="0.2">
      <c r="A209" s="13"/>
      <c r="B209" s="13"/>
      <c r="C209" s="13"/>
      <c r="D209" s="13"/>
      <c r="E209" s="13"/>
    </row>
    <row r="210" spans="1:5" x14ac:dyDescent="0.2">
      <c r="A210" s="13"/>
      <c r="B210" s="13"/>
      <c r="C210" s="13"/>
      <c r="D210" s="13"/>
      <c r="E210" s="13"/>
    </row>
    <row r="211" spans="1:5" x14ac:dyDescent="0.2">
      <c r="A211" s="13"/>
      <c r="B211" s="13"/>
      <c r="C211" s="13"/>
      <c r="D211" s="13"/>
      <c r="E211" s="13"/>
    </row>
    <row r="212" spans="1:5" x14ac:dyDescent="0.2">
      <c r="A212" s="13"/>
      <c r="B212" s="13"/>
      <c r="C212" s="13"/>
      <c r="D212" s="13"/>
      <c r="E212" s="13"/>
    </row>
    <row r="213" spans="1:5" x14ac:dyDescent="0.2">
      <c r="A213" s="13"/>
      <c r="B213" s="13"/>
      <c r="C213" s="13"/>
      <c r="D213" s="13"/>
      <c r="E213" s="13"/>
    </row>
    <row r="214" spans="1:5" x14ac:dyDescent="0.2">
      <c r="A214" s="13"/>
      <c r="B214" s="13"/>
      <c r="C214" s="13"/>
      <c r="D214" s="13"/>
      <c r="E214" s="13"/>
    </row>
    <row r="215" spans="1:5" x14ac:dyDescent="0.2">
      <c r="A215" s="13"/>
      <c r="B215" s="13"/>
      <c r="C215" s="13"/>
      <c r="D215" s="13"/>
      <c r="E215" s="13"/>
    </row>
    <row r="216" spans="1:5" x14ac:dyDescent="0.2">
      <c r="A216" s="13"/>
      <c r="B216" s="13"/>
      <c r="C216" s="13"/>
      <c r="D216" s="13"/>
      <c r="E216" s="13"/>
    </row>
    <row r="217" spans="1:5" x14ac:dyDescent="0.2">
      <c r="A217" s="13"/>
      <c r="B217" s="13"/>
      <c r="C217" s="13"/>
      <c r="D217" s="13"/>
      <c r="E217" s="13"/>
    </row>
    <row r="218" spans="1:5" x14ac:dyDescent="0.2">
      <c r="A218" s="13"/>
      <c r="B218" s="13"/>
      <c r="C218" s="13"/>
      <c r="D218" s="13"/>
      <c r="E218" s="13"/>
    </row>
    <row r="219" spans="1:5" x14ac:dyDescent="0.2">
      <c r="A219" s="13"/>
      <c r="B219" s="13"/>
      <c r="C219" s="13"/>
      <c r="D219" s="13"/>
      <c r="E219" s="13"/>
    </row>
    <row r="220" spans="1:5" x14ac:dyDescent="0.2">
      <c r="A220" s="13"/>
      <c r="B220" s="13"/>
      <c r="C220" s="13"/>
      <c r="D220" s="13"/>
      <c r="E220" s="13"/>
    </row>
    <row r="221" spans="1:5" x14ac:dyDescent="0.2">
      <c r="A221" s="13"/>
      <c r="B221" s="13"/>
      <c r="C221" s="13"/>
      <c r="D221" s="13"/>
      <c r="E221" s="13"/>
    </row>
    <row r="222" spans="1:5" x14ac:dyDescent="0.2">
      <c r="A222" s="13"/>
      <c r="B222" s="13"/>
      <c r="C222" s="13"/>
      <c r="D222" s="13"/>
      <c r="E222" s="13"/>
    </row>
    <row r="223" spans="1:5" x14ac:dyDescent="0.2">
      <c r="A223" s="13"/>
      <c r="B223" s="13"/>
      <c r="C223" s="13"/>
      <c r="D223" s="13"/>
      <c r="E223" s="13"/>
    </row>
    <row r="224" spans="1:5" x14ac:dyDescent="0.2">
      <c r="A224" s="13"/>
      <c r="B224" s="13"/>
      <c r="C224" s="13"/>
      <c r="D224" s="13"/>
      <c r="E224" s="13"/>
    </row>
    <row r="225" spans="1:5" x14ac:dyDescent="0.2">
      <c r="A225" s="13"/>
      <c r="B225" s="13"/>
      <c r="C225" s="13"/>
      <c r="D225" s="13"/>
      <c r="E225" s="13"/>
    </row>
    <row r="226" spans="1:5" x14ac:dyDescent="0.2">
      <c r="A226" s="13"/>
      <c r="B226" s="13"/>
      <c r="C226" s="13"/>
      <c r="D226" s="13"/>
      <c r="E226" s="13"/>
    </row>
    <row r="227" spans="1:5" x14ac:dyDescent="0.2">
      <c r="A227" s="13"/>
      <c r="B227" s="13"/>
      <c r="C227" s="13"/>
      <c r="D227" s="13"/>
      <c r="E227" s="13"/>
    </row>
    <row r="228" spans="1:5" x14ac:dyDescent="0.2">
      <c r="A228" s="13"/>
      <c r="B228" s="13"/>
      <c r="C228" s="13"/>
      <c r="D228" s="13"/>
      <c r="E228" s="13"/>
    </row>
    <row r="229" spans="1:5" x14ac:dyDescent="0.2">
      <c r="A229" s="13"/>
      <c r="B229" s="13"/>
      <c r="C229" s="13"/>
      <c r="D229" s="13"/>
      <c r="E229" s="13"/>
    </row>
    <row r="230" spans="1:5" x14ac:dyDescent="0.2">
      <c r="A230" s="13"/>
      <c r="B230" s="13"/>
      <c r="C230" s="13"/>
      <c r="D230" s="13"/>
      <c r="E230" s="13"/>
    </row>
    <row r="231" spans="1:5" x14ac:dyDescent="0.2">
      <c r="A231" s="13"/>
      <c r="B231" s="13"/>
      <c r="C231" s="13"/>
      <c r="D231" s="13"/>
      <c r="E231" s="13"/>
    </row>
    <row r="232" spans="1:5" x14ac:dyDescent="0.2">
      <c r="A232" s="13"/>
      <c r="B232" s="13"/>
      <c r="C232" s="13"/>
      <c r="D232" s="13"/>
      <c r="E232" s="13"/>
    </row>
    <row r="233" spans="1:5" x14ac:dyDescent="0.2">
      <c r="A233" s="13"/>
      <c r="B233" s="13"/>
      <c r="C233" s="13"/>
    </row>
    <row r="234" spans="1:5" x14ac:dyDescent="0.2">
      <c r="A234" s="13"/>
      <c r="B234" s="13"/>
      <c r="C234" s="13"/>
      <c r="D234" s="16"/>
      <c r="E234" s="16"/>
    </row>
    <row r="235" spans="1:5" x14ac:dyDescent="0.2">
      <c r="A235" s="13"/>
      <c r="B235" s="13"/>
      <c r="C235" s="13"/>
    </row>
    <row r="236" spans="1:5" x14ac:dyDescent="0.2">
      <c r="A236" s="13"/>
      <c r="B236" s="13"/>
      <c r="C236" s="13"/>
    </row>
    <row r="237" spans="1:5" x14ac:dyDescent="0.2">
      <c r="A237" s="13"/>
      <c r="B237" s="13"/>
      <c r="C237" s="13"/>
    </row>
    <row r="238" spans="1:5" x14ac:dyDescent="0.2">
      <c r="A238" s="13"/>
      <c r="B238" s="13"/>
      <c r="C238" s="13"/>
    </row>
    <row r="239" spans="1:5" x14ac:dyDescent="0.2">
      <c r="A239" s="13"/>
      <c r="B239" s="13"/>
      <c r="C239" s="13"/>
    </row>
    <row r="240" spans="1:5" x14ac:dyDescent="0.2">
      <c r="A240" s="13"/>
      <c r="B240" s="13"/>
      <c r="C240" s="13"/>
    </row>
    <row r="241" spans="1:5" x14ac:dyDescent="0.2">
      <c r="A241" s="13"/>
      <c r="B241" s="13"/>
      <c r="C241" s="13"/>
    </row>
    <row r="242" spans="1:5" x14ac:dyDescent="0.2">
      <c r="A242" s="13"/>
      <c r="B242" s="13"/>
      <c r="C242" s="13"/>
    </row>
    <row r="243" spans="1:5" x14ac:dyDescent="0.2">
      <c r="A243" s="13"/>
      <c r="B243" s="13"/>
      <c r="C243" s="13"/>
    </row>
    <row r="244" spans="1:5" x14ac:dyDescent="0.2">
      <c r="A244" s="13"/>
      <c r="B244" s="13"/>
      <c r="C244" s="13"/>
    </row>
    <row r="245" spans="1:5" x14ac:dyDescent="0.2">
      <c r="A245" s="13"/>
      <c r="B245" s="13"/>
      <c r="C245" s="13"/>
    </row>
    <row r="246" spans="1:5" x14ac:dyDescent="0.2">
      <c r="A246" s="13"/>
      <c r="B246" s="13"/>
      <c r="C246" s="13"/>
    </row>
    <row r="247" spans="1:5" x14ac:dyDescent="0.2">
      <c r="A247" s="13"/>
      <c r="B247" s="13"/>
      <c r="C247" s="13"/>
    </row>
    <row r="248" spans="1:5" x14ac:dyDescent="0.2">
      <c r="A248" s="13"/>
      <c r="B248" s="13"/>
      <c r="C248" s="13"/>
    </row>
    <row r="249" spans="1:5" x14ac:dyDescent="0.2">
      <c r="A249" s="13"/>
      <c r="B249" s="13"/>
      <c r="C249" s="13"/>
      <c r="D249" s="13"/>
      <c r="E249" s="13"/>
    </row>
    <row r="250" spans="1:5" x14ac:dyDescent="0.2">
      <c r="A250" s="13"/>
      <c r="B250" s="13"/>
      <c r="C250" s="13"/>
      <c r="D250" s="13"/>
      <c r="E250" s="13"/>
    </row>
    <row r="251" spans="1:5" x14ac:dyDescent="0.2">
      <c r="A251" s="13"/>
      <c r="B251" s="13"/>
      <c r="C251" s="13"/>
      <c r="D251" s="13"/>
      <c r="E251" s="13"/>
    </row>
    <row r="252" spans="1:5" x14ac:dyDescent="0.2">
      <c r="A252" s="13"/>
      <c r="B252" s="13"/>
      <c r="C252" s="13"/>
      <c r="D252" s="13"/>
      <c r="E252" s="13"/>
    </row>
    <row r="253" spans="1:5" x14ac:dyDescent="0.2">
      <c r="A253" s="13"/>
      <c r="B253" s="13"/>
      <c r="C253" s="13"/>
      <c r="D253" s="13"/>
      <c r="E253" s="13"/>
    </row>
    <row r="254" spans="1:5" x14ac:dyDescent="0.2">
      <c r="A254" s="13"/>
      <c r="B254" s="13"/>
      <c r="C254" s="13"/>
      <c r="D254" s="13"/>
      <c r="E254" s="13"/>
    </row>
    <row r="255" spans="1:5" x14ac:dyDescent="0.2">
      <c r="A255" s="13"/>
      <c r="B255" s="13"/>
      <c r="C255" s="13"/>
      <c r="D255" s="13"/>
      <c r="E255" s="13"/>
    </row>
    <row r="256" spans="1:5" x14ac:dyDescent="0.2">
      <c r="A256" s="13"/>
      <c r="B256" s="13"/>
      <c r="C256" s="13"/>
      <c r="D256" s="13"/>
      <c r="E256" s="13"/>
    </row>
    <row r="257" spans="1:5" x14ac:dyDescent="0.2">
      <c r="A257" s="13"/>
      <c r="B257" s="13"/>
      <c r="C257" s="13"/>
      <c r="D257" s="13"/>
      <c r="E257" s="13"/>
    </row>
    <row r="258" spans="1:5" x14ac:dyDescent="0.2">
      <c r="A258" s="13"/>
      <c r="B258" s="13"/>
      <c r="C258" s="13"/>
      <c r="D258" s="13"/>
      <c r="E258" s="13"/>
    </row>
    <row r="259" spans="1:5" x14ac:dyDescent="0.2">
      <c r="A259" s="13"/>
      <c r="B259" s="13"/>
      <c r="C259" s="13"/>
      <c r="D259" s="13"/>
      <c r="E259" s="13"/>
    </row>
    <row r="260" spans="1:5" x14ac:dyDescent="0.2">
      <c r="A260" s="13"/>
      <c r="B260" s="13"/>
      <c r="C260" s="13"/>
      <c r="D260" s="13"/>
      <c r="E260" s="13"/>
    </row>
    <row r="261" spans="1:5" x14ac:dyDescent="0.2">
      <c r="A261" s="13"/>
      <c r="B261" s="13"/>
      <c r="C261" s="13"/>
      <c r="D261" s="13"/>
      <c r="E261" s="13"/>
    </row>
    <row r="262" spans="1:5" x14ac:dyDescent="0.2">
      <c r="A262" s="13"/>
      <c r="B262" s="13"/>
      <c r="C262" s="13"/>
      <c r="D262" s="13"/>
      <c r="E262" s="13"/>
    </row>
    <row r="263" spans="1:5" x14ac:dyDescent="0.2">
      <c r="A263" s="13"/>
      <c r="B263" s="13"/>
      <c r="C263" s="13"/>
      <c r="D263" s="13"/>
      <c r="E263" s="13"/>
    </row>
    <row r="264" spans="1:5" x14ac:dyDescent="0.2">
      <c r="A264" s="13"/>
      <c r="B264" s="13"/>
      <c r="C264" s="13"/>
      <c r="D264" s="13"/>
      <c r="E264" s="13"/>
    </row>
    <row r="265" spans="1:5" x14ac:dyDescent="0.2">
      <c r="A265" s="13"/>
      <c r="B265" s="13"/>
      <c r="C265" s="13"/>
      <c r="D265" s="13"/>
      <c r="E265" s="13"/>
    </row>
    <row r="266" spans="1:5" x14ac:dyDescent="0.2">
      <c r="A266" s="13"/>
      <c r="B266" s="13"/>
      <c r="C266" s="13"/>
      <c r="D266" s="13"/>
      <c r="E266" s="13"/>
    </row>
    <row r="267" spans="1:5" x14ac:dyDescent="0.2">
      <c r="A267" s="13"/>
      <c r="B267" s="13"/>
      <c r="C267" s="13"/>
      <c r="D267" s="13"/>
      <c r="E267" s="13"/>
    </row>
    <row r="268" spans="1:5" x14ac:dyDescent="0.2">
      <c r="A268" s="13"/>
      <c r="B268" s="13"/>
      <c r="C268" s="13"/>
      <c r="D268" s="13"/>
      <c r="E268" s="13"/>
    </row>
    <row r="269" spans="1:5" x14ac:dyDescent="0.2">
      <c r="A269" s="13"/>
      <c r="B269" s="13"/>
      <c r="C269" s="13"/>
      <c r="D269" s="13"/>
      <c r="E269" s="13"/>
    </row>
    <row r="270" spans="1:5" x14ac:dyDescent="0.2">
      <c r="A270" s="13"/>
      <c r="B270" s="13"/>
      <c r="C270" s="13"/>
      <c r="D270" s="13"/>
      <c r="E270" s="13"/>
    </row>
    <row r="271" spans="1:5" x14ac:dyDescent="0.2">
      <c r="A271" s="13"/>
      <c r="B271" s="13"/>
      <c r="C271" s="13"/>
      <c r="D271" s="13"/>
      <c r="E271" s="13"/>
    </row>
    <row r="272" spans="1:5" x14ac:dyDescent="0.2">
      <c r="A272" s="13"/>
      <c r="B272" s="13"/>
      <c r="C272" s="13"/>
      <c r="D272" s="13"/>
      <c r="E272" s="13"/>
    </row>
    <row r="273" spans="1:5" x14ac:dyDescent="0.2">
      <c r="A273" s="13"/>
      <c r="B273" s="13"/>
      <c r="C273" s="13"/>
      <c r="D273" s="13"/>
      <c r="E273" s="13"/>
    </row>
    <row r="274" spans="1:5" x14ac:dyDescent="0.2">
      <c r="A274" s="13"/>
      <c r="B274" s="13"/>
      <c r="C274" s="13"/>
      <c r="D274" s="13"/>
      <c r="E274" s="13"/>
    </row>
    <row r="275" spans="1:5" x14ac:dyDescent="0.2">
      <c r="A275" s="13"/>
      <c r="B275" s="13"/>
      <c r="C275" s="13"/>
      <c r="D275" s="13"/>
      <c r="E275" s="13"/>
    </row>
    <row r="276" spans="1:5" x14ac:dyDescent="0.2">
      <c r="A276" s="13"/>
      <c r="B276" s="13"/>
      <c r="C276" s="13"/>
      <c r="D276" s="13"/>
      <c r="E276" s="13"/>
    </row>
    <row r="277" spans="1:5" x14ac:dyDescent="0.2">
      <c r="A277" s="13"/>
      <c r="B277" s="13"/>
      <c r="C277" s="13"/>
      <c r="D277" s="13"/>
      <c r="E277" s="13"/>
    </row>
    <row r="278" spans="1:5" x14ac:dyDescent="0.2">
      <c r="A278" s="13"/>
      <c r="B278" s="13"/>
      <c r="C278" s="13"/>
      <c r="D278" s="13"/>
      <c r="E278" s="13"/>
    </row>
    <row r="279" spans="1:5" x14ac:dyDescent="0.2">
      <c r="A279" s="13"/>
      <c r="B279" s="13"/>
      <c r="C279" s="13"/>
      <c r="D279" s="13"/>
      <c r="E279" s="13"/>
    </row>
    <row r="280" spans="1:5" x14ac:dyDescent="0.2">
      <c r="A280" s="13"/>
      <c r="B280" s="13"/>
      <c r="C280" s="13"/>
      <c r="D280" s="13"/>
      <c r="E280" s="13"/>
    </row>
    <row r="281" spans="1:5" x14ac:dyDescent="0.2">
      <c r="A281" s="13"/>
      <c r="B281" s="13"/>
      <c r="C281" s="13"/>
      <c r="D281" s="13"/>
      <c r="E281" s="13"/>
    </row>
    <row r="282" spans="1:5" x14ac:dyDescent="0.2">
      <c r="A282" s="13"/>
      <c r="B282" s="13"/>
      <c r="C282" s="13"/>
      <c r="D282" s="13"/>
      <c r="E282" s="13"/>
    </row>
    <row r="283" spans="1:5" x14ac:dyDescent="0.2">
      <c r="A283" s="13"/>
      <c r="B283" s="13"/>
      <c r="C283" s="13"/>
      <c r="D283" s="13"/>
      <c r="E283" s="13"/>
    </row>
    <row r="284" spans="1:5" x14ac:dyDescent="0.2">
      <c r="A284" s="13"/>
      <c r="B284" s="13"/>
      <c r="C284" s="13"/>
      <c r="D284" s="13"/>
      <c r="E284" s="13"/>
    </row>
    <row r="285" spans="1:5" x14ac:dyDescent="0.2">
      <c r="A285" s="13"/>
      <c r="B285" s="13"/>
      <c r="C285" s="13"/>
      <c r="D285" s="13"/>
      <c r="E285" s="13"/>
    </row>
    <row r="286" spans="1:5" x14ac:dyDescent="0.2">
      <c r="A286" s="13"/>
      <c r="B286" s="13"/>
      <c r="C286" s="13"/>
      <c r="D286" s="13"/>
      <c r="E286" s="13"/>
    </row>
    <row r="287" spans="1:5" x14ac:dyDescent="0.2">
      <c r="A287" s="13"/>
      <c r="B287" s="13"/>
      <c r="C287" s="13"/>
      <c r="D287" s="13"/>
      <c r="E287" s="13"/>
    </row>
    <row r="288" spans="1:5" x14ac:dyDescent="0.2">
      <c r="A288" s="13"/>
      <c r="B288" s="13"/>
      <c r="C288" s="13"/>
      <c r="D288" s="13"/>
      <c r="E288" s="13"/>
    </row>
    <row r="289" spans="1:5" x14ac:dyDescent="0.2">
      <c r="A289" s="13"/>
      <c r="B289" s="13"/>
      <c r="C289" s="13"/>
      <c r="D289" s="13"/>
      <c r="E289" s="13"/>
    </row>
    <row r="290" spans="1:5" x14ac:dyDescent="0.2">
      <c r="A290" s="13"/>
      <c r="B290" s="13"/>
      <c r="C290" s="13"/>
      <c r="D290" s="13"/>
      <c r="E290" s="13"/>
    </row>
    <row r="291" spans="1:5" x14ac:dyDescent="0.2">
      <c r="A291" s="13"/>
      <c r="B291" s="13"/>
      <c r="C291" s="13"/>
      <c r="D291" s="13"/>
      <c r="E291" s="13"/>
    </row>
    <row r="292" spans="1:5" x14ac:dyDescent="0.2">
      <c r="A292" s="13"/>
      <c r="B292" s="13"/>
      <c r="C292" s="13"/>
      <c r="D292" s="13"/>
      <c r="E292" s="13"/>
    </row>
    <row r="293" spans="1:5" x14ac:dyDescent="0.2">
      <c r="A293" s="13"/>
      <c r="B293" s="13"/>
      <c r="C293" s="13"/>
      <c r="D293" s="13"/>
      <c r="E293" s="13"/>
    </row>
    <row r="294" spans="1:5" x14ac:dyDescent="0.2">
      <c r="A294" s="13"/>
      <c r="B294" s="13"/>
      <c r="C294" s="13"/>
      <c r="D294" s="13"/>
      <c r="E294" s="13"/>
    </row>
    <row r="295" spans="1:5" x14ac:dyDescent="0.2">
      <c r="A295" s="13"/>
      <c r="B295" s="13"/>
      <c r="C295" s="13"/>
      <c r="D295" s="13"/>
      <c r="E295" s="13"/>
    </row>
    <row r="296" spans="1:5" x14ac:dyDescent="0.2">
      <c r="A296" s="13"/>
      <c r="B296" s="13"/>
      <c r="C296" s="13"/>
      <c r="D296" s="13"/>
      <c r="E296" s="13"/>
    </row>
    <row r="297" spans="1:5" x14ac:dyDescent="0.2">
      <c r="A297" s="13"/>
      <c r="B297" s="13"/>
      <c r="C297" s="13"/>
      <c r="D297" s="13"/>
      <c r="E297" s="13"/>
    </row>
    <row r="298" spans="1:5" x14ac:dyDescent="0.2">
      <c r="A298" s="13"/>
      <c r="B298" s="13"/>
      <c r="C298" s="13"/>
      <c r="D298" s="13"/>
      <c r="E298" s="13"/>
    </row>
    <row r="299" spans="1:5" x14ac:dyDescent="0.2">
      <c r="A299" s="13"/>
      <c r="B299" s="13"/>
      <c r="C299" s="13"/>
      <c r="D299" s="13"/>
      <c r="E299" s="13"/>
    </row>
    <row r="300" spans="1:5" x14ac:dyDescent="0.2">
      <c r="A300" s="13"/>
      <c r="B300" s="13"/>
      <c r="C300" s="13"/>
      <c r="D300" s="13"/>
      <c r="E300" s="13"/>
    </row>
    <row r="301" spans="1:5" x14ac:dyDescent="0.2">
      <c r="A301" s="13"/>
      <c r="B301" s="13"/>
      <c r="C301" s="13"/>
      <c r="D301" s="13"/>
      <c r="E301" s="13"/>
    </row>
    <row r="302" spans="1:5" x14ac:dyDescent="0.2">
      <c r="A302" s="13"/>
      <c r="B302" s="13"/>
      <c r="C302" s="13"/>
      <c r="D302" s="13"/>
      <c r="E302" s="13"/>
    </row>
    <row r="303" spans="1:5" x14ac:dyDescent="0.2">
      <c r="A303" s="13"/>
      <c r="B303" s="13"/>
      <c r="C303" s="13"/>
      <c r="D303" s="13"/>
      <c r="E303" s="13"/>
    </row>
    <row r="304" spans="1:5" x14ac:dyDescent="0.2">
      <c r="A304" s="13"/>
      <c r="B304" s="13"/>
      <c r="C304" s="13"/>
      <c r="D304" s="13"/>
      <c r="E304" s="13"/>
    </row>
    <row r="305" spans="1:5" x14ac:dyDescent="0.2">
      <c r="A305" s="13"/>
      <c r="B305" s="13"/>
      <c r="C305" s="13"/>
      <c r="D305" s="13"/>
      <c r="E305" s="13"/>
    </row>
    <row r="306" spans="1:5" x14ac:dyDescent="0.2">
      <c r="A306" s="13"/>
      <c r="B306" s="13"/>
      <c r="C306" s="13"/>
      <c r="D306" s="13"/>
      <c r="E306" s="13"/>
    </row>
    <row r="307" spans="1:5" x14ac:dyDescent="0.2">
      <c r="A307" s="13"/>
      <c r="B307" s="13"/>
      <c r="C307" s="13"/>
      <c r="D307" s="13"/>
      <c r="E307" s="13"/>
    </row>
    <row r="308" spans="1:5" x14ac:dyDescent="0.2">
      <c r="A308" s="13"/>
      <c r="B308" s="13"/>
      <c r="C308" s="13"/>
      <c r="D308" s="13"/>
      <c r="E308" s="13"/>
    </row>
    <row r="309" spans="1:5" x14ac:dyDescent="0.2">
      <c r="A309" s="13"/>
      <c r="B309" s="13"/>
      <c r="C309" s="13"/>
      <c r="D309" s="13"/>
      <c r="E309" s="13"/>
    </row>
    <row r="310" spans="1:5" x14ac:dyDescent="0.2">
      <c r="A310" s="13"/>
      <c r="B310" s="13"/>
      <c r="C310" s="13"/>
      <c r="D310" s="13"/>
      <c r="E310" s="13"/>
    </row>
    <row r="311" spans="1:5" x14ac:dyDescent="0.2">
      <c r="A311" s="13"/>
      <c r="B311" s="13"/>
      <c r="C311" s="13"/>
      <c r="D311" s="13"/>
      <c r="E311" s="13"/>
    </row>
    <row r="312" spans="1:5" x14ac:dyDescent="0.2">
      <c r="A312" s="13"/>
      <c r="B312" s="13"/>
      <c r="C312" s="13"/>
      <c r="D312" s="13"/>
      <c r="E312" s="13"/>
    </row>
    <row r="313" spans="1:5" x14ac:dyDescent="0.2">
      <c r="A313" s="13"/>
      <c r="B313" s="13"/>
      <c r="C313" s="13"/>
      <c r="D313" s="13"/>
      <c r="E313" s="13"/>
    </row>
    <row r="314" spans="1:5" x14ac:dyDescent="0.2">
      <c r="A314" s="13"/>
      <c r="B314" s="13"/>
      <c r="C314" s="13"/>
      <c r="D314" s="13"/>
      <c r="E314" s="13"/>
    </row>
    <row r="315" spans="1:5" x14ac:dyDescent="0.2">
      <c r="A315" s="13"/>
      <c r="B315" s="13"/>
      <c r="C315" s="13"/>
      <c r="D315" s="13"/>
      <c r="E315" s="13"/>
    </row>
    <row r="316" spans="1:5" x14ac:dyDescent="0.2">
      <c r="A316" s="13"/>
      <c r="B316" s="13"/>
      <c r="C316" s="13"/>
      <c r="D316" s="13"/>
      <c r="E316" s="13"/>
    </row>
    <row r="317" spans="1:5" x14ac:dyDescent="0.2">
      <c r="A317" s="13"/>
      <c r="B317" s="13"/>
      <c r="C317" s="13"/>
      <c r="D317" s="13"/>
      <c r="E317" s="13"/>
    </row>
    <row r="318" spans="1:5" x14ac:dyDescent="0.2">
      <c r="A318" s="13"/>
      <c r="B318" s="13"/>
      <c r="C318" s="13"/>
      <c r="D318" s="13"/>
      <c r="E318" s="13"/>
    </row>
    <row r="319" spans="1:5" x14ac:dyDescent="0.2">
      <c r="A319" s="13"/>
      <c r="B319" s="13"/>
      <c r="C319" s="13"/>
      <c r="D319" s="13"/>
      <c r="E319" s="13"/>
    </row>
    <row r="320" spans="1:5" x14ac:dyDescent="0.2">
      <c r="A320" s="13"/>
      <c r="B320" s="13"/>
      <c r="C320" s="13"/>
      <c r="D320" s="13"/>
      <c r="E320" s="13"/>
    </row>
    <row r="321" spans="1:5" x14ac:dyDescent="0.2">
      <c r="A321" s="13"/>
      <c r="B321" s="13"/>
      <c r="C321" s="13"/>
      <c r="D321" s="13"/>
      <c r="E321" s="13"/>
    </row>
    <row r="322" spans="1:5" x14ac:dyDescent="0.2">
      <c r="A322" s="13"/>
      <c r="B322" s="13"/>
      <c r="C322" s="13"/>
      <c r="D322" s="13"/>
      <c r="E322" s="13"/>
    </row>
    <row r="323" spans="1:5" x14ac:dyDescent="0.2">
      <c r="A323" s="13"/>
      <c r="B323" s="13"/>
      <c r="C323" s="13"/>
      <c r="D323" s="13"/>
      <c r="E323" s="13"/>
    </row>
    <row r="324" spans="1:5" x14ac:dyDescent="0.2">
      <c r="A324" s="13"/>
      <c r="B324" s="13"/>
      <c r="C324" s="13"/>
      <c r="D324" s="13"/>
      <c r="E324" s="13"/>
    </row>
    <row r="325" spans="1:5" x14ac:dyDescent="0.2">
      <c r="A325" s="13"/>
      <c r="B325" s="13"/>
      <c r="C325" s="13"/>
      <c r="D325" s="13"/>
      <c r="E325" s="13"/>
    </row>
    <row r="326" spans="1:5" x14ac:dyDescent="0.2">
      <c r="A326" s="13"/>
      <c r="B326" s="13"/>
      <c r="C326" s="13"/>
      <c r="D326" s="13"/>
      <c r="E326" s="13"/>
    </row>
    <row r="327" spans="1:5" x14ac:dyDescent="0.2">
      <c r="A327" s="13"/>
      <c r="B327" s="13"/>
      <c r="C327" s="13"/>
      <c r="D327" s="13"/>
      <c r="E327" s="13"/>
    </row>
    <row r="328" spans="1:5" x14ac:dyDescent="0.2">
      <c r="A328" s="13"/>
      <c r="B328" s="13"/>
      <c r="C328" s="13"/>
      <c r="D328" s="13"/>
      <c r="E328" s="13"/>
    </row>
    <row r="329" spans="1:5" x14ac:dyDescent="0.2">
      <c r="A329" s="13"/>
      <c r="B329" s="13"/>
      <c r="C329" s="13"/>
      <c r="D329" s="13"/>
      <c r="E329" s="13"/>
    </row>
    <row r="330" spans="1:5" x14ac:dyDescent="0.2">
      <c r="A330" s="13"/>
      <c r="B330" s="13"/>
      <c r="C330" s="13"/>
      <c r="D330" s="13"/>
      <c r="E330" s="13"/>
    </row>
    <row r="331" spans="1:5" x14ac:dyDescent="0.2">
      <c r="A331" s="13"/>
      <c r="B331" s="13"/>
      <c r="C331" s="13"/>
      <c r="D331" s="13"/>
      <c r="E331" s="13"/>
    </row>
    <row r="332" spans="1:5" x14ac:dyDescent="0.2">
      <c r="A332" s="13"/>
      <c r="B332" s="13"/>
      <c r="C332" s="13"/>
      <c r="D332" s="13"/>
      <c r="E332" s="13"/>
    </row>
    <row r="333" spans="1:5" x14ac:dyDescent="0.2">
      <c r="A333" s="13"/>
      <c r="B333" s="13"/>
      <c r="C333" s="13"/>
      <c r="D333" s="13"/>
      <c r="E333" s="13"/>
    </row>
    <row r="334" spans="1:5" x14ac:dyDescent="0.2">
      <c r="A334" s="13"/>
      <c r="B334" s="13"/>
      <c r="C334" s="13"/>
      <c r="D334" s="13"/>
      <c r="E334" s="13"/>
    </row>
    <row r="335" spans="1:5" x14ac:dyDescent="0.2">
      <c r="A335" s="13"/>
      <c r="B335" s="13"/>
      <c r="C335" s="13"/>
      <c r="D335" s="13"/>
      <c r="E335" s="13"/>
    </row>
    <row r="336" spans="1:5" x14ac:dyDescent="0.2">
      <c r="A336" s="13"/>
      <c r="B336" s="13"/>
      <c r="C336" s="13"/>
      <c r="D336" s="13"/>
      <c r="E336" s="13"/>
    </row>
    <row r="337" spans="1:5" x14ac:dyDescent="0.2">
      <c r="A337" s="13"/>
      <c r="B337" s="13"/>
      <c r="C337" s="13"/>
      <c r="D337" s="13"/>
      <c r="E337" s="13"/>
    </row>
    <row r="338" spans="1:5" x14ac:dyDescent="0.2">
      <c r="A338" s="13"/>
      <c r="B338" s="13"/>
      <c r="C338" s="13"/>
      <c r="D338" s="13"/>
      <c r="E338" s="13"/>
    </row>
    <row r="339" spans="1:5" x14ac:dyDescent="0.2">
      <c r="A339" s="13"/>
      <c r="B339" s="13"/>
      <c r="C339" s="13"/>
      <c r="D339" s="13"/>
      <c r="E339" s="13"/>
    </row>
    <row r="340" spans="1:5" x14ac:dyDescent="0.2">
      <c r="A340" s="13"/>
      <c r="B340" s="13"/>
      <c r="C340" s="13"/>
      <c r="D340" s="13"/>
      <c r="E340" s="13"/>
    </row>
    <row r="341" spans="1:5" x14ac:dyDescent="0.2">
      <c r="A341" s="13"/>
      <c r="B341" s="13"/>
      <c r="C341" s="13"/>
      <c r="D341" s="13"/>
      <c r="E341" s="13"/>
    </row>
    <row r="342" spans="1:5" x14ac:dyDescent="0.2">
      <c r="A342" s="13"/>
      <c r="B342" s="13"/>
      <c r="C342" s="13"/>
      <c r="D342" s="13"/>
      <c r="E342" s="13"/>
    </row>
    <row r="343" spans="1:5" x14ac:dyDescent="0.2">
      <c r="A343" s="13"/>
      <c r="B343" s="13"/>
      <c r="C343" s="13"/>
      <c r="D343" s="13"/>
      <c r="E343" s="13"/>
    </row>
    <row r="344" spans="1:5" x14ac:dyDescent="0.2">
      <c r="A344" s="13"/>
      <c r="B344" s="13"/>
      <c r="C344" s="13"/>
      <c r="D344" s="13"/>
      <c r="E344" s="13"/>
    </row>
    <row r="345" spans="1:5" x14ac:dyDescent="0.2">
      <c r="A345" s="13"/>
      <c r="B345" s="13"/>
      <c r="C345" s="13"/>
      <c r="D345" s="13"/>
      <c r="E345" s="13"/>
    </row>
    <row r="346" spans="1:5" x14ac:dyDescent="0.2">
      <c r="A346" s="13"/>
      <c r="B346" s="13"/>
      <c r="C346" s="13"/>
      <c r="D346" s="13"/>
      <c r="E346" s="13"/>
    </row>
    <row r="347" spans="1:5" x14ac:dyDescent="0.2">
      <c r="A347" s="13"/>
      <c r="B347" s="13"/>
      <c r="C347" s="13"/>
      <c r="D347" s="13"/>
      <c r="E347" s="13"/>
    </row>
    <row r="348" spans="1:5" x14ac:dyDescent="0.2">
      <c r="A348" s="13"/>
      <c r="B348" s="13"/>
      <c r="C348" s="13"/>
      <c r="D348" s="13"/>
      <c r="E348" s="13"/>
    </row>
    <row r="349" spans="1:5" x14ac:dyDescent="0.2">
      <c r="A349" s="13"/>
      <c r="B349" s="13"/>
      <c r="C349" s="13"/>
      <c r="D349" s="13"/>
      <c r="E349" s="13"/>
    </row>
    <row r="350" spans="1:5" x14ac:dyDescent="0.2">
      <c r="A350" s="13"/>
      <c r="B350" s="13"/>
      <c r="C350" s="13"/>
      <c r="D350" s="13"/>
      <c r="E350" s="13"/>
    </row>
    <row r="351" spans="1:5" x14ac:dyDescent="0.2">
      <c r="A351" s="13"/>
      <c r="B351" s="13"/>
      <c r="C351" s="13"/>
      <c r="D351" s="13"/>
      <c r="E351" s="13"/>
    </row>
    <row r="352" spans="1:5" x14ac:dyDescent="0.2">
      <c r="A352" s="13"/>
      <c r="B352" s="13"/>
      <c r="C352" s="13"/>
      <c r="D352" s="13"/>
      <c r="E352" s="13"/>
    </row>
    <row r="353" spans="1:5" x14ac:dyDescent="0.2">
      <c r="A353" s="13"/>
      <c r="B353" s="13"/>
      <c r="C353" s="13"/>
      <c r="D353" s="13"/>
      <c r="E353" s="13"/>
    </row>
    <row r="354" spans="1:5" x14ac:dyDescent="0.2">
      <c r="A354" s="13"/>
      <c r="B354" s="13"/>
      <c r="C354" s="13"/>
      <c r="D354" s="13"/>
      <c r="E354" s="13"/>
    </row>
    <row r="355" spans="1:5" x14ac:dyDescent="0.2">
      <c r="A355" s="13"/>
      <c r="B355" s="13"/>
      <c r="C355" s="13"/>
      <c r="D355" s="13"/>
      <c r="E355" s="13"/>
    </row>
    <row r="356" spans="1:5" x14ac:dyDescent="0.2">
      <c r="A356" s="13"/>
      <c r="B356" s="13"/>
      <c r="C356" s="13"/>
      <c r="D356" s="13"/>
      <c r="E356" s="13"/>
    </row>
    <row r="357" spans="1:5" x14ac:dyDescent="0.2">
      <c r="A357" s="13"/>
      <c r="B357" s="13"/>
      <c r="C357" s="13"/>
      <c r="D357" s="13"/>
      <c r="E357" s="13"/>
    </row>
    <row r="358" spans="1:5" x14ac:dyDescent="0.2">
      <c r="A358" s="13"/>
      <c r="B358" s="13"/>
      <c r="C358" s="13"/>
      <c r="D358" s="13"/>
      <c r="E358" s="13"/>
    </row>
    <row r="359" spans="1:5" x14ac:dyDescent="0.2">
      <c r="A359" s="13"/>
      <c r="B359" s="13"/>
      <c r="C359" s="13"/>
      <c r="D359" s="13"/>
      <c r="E359" s="13"/>
    </row>
    <row r="360" spans="1:5" x14ac:dyDescent="0.2">
      <c r="A360" s="13"/>
      <c r="B360" s="13"/>
      <c r="C360" s="13"/>
      <c r="D360" s="13"/>
      <c r="E360" s="13"/>
    </row>
    <row r="361" spans="1:5" x14ac:dyDescent="0.2">
      <c r="A361" s="13"/>
      <c r="B361" s="13"/>
      <c r="C361" s="13"/>
      <c r="D361" s="13"/>
      <c r="E361" s="13"/>
    </row>
    <row r="362" spans="1:5" x14ac:dyDescent="0.2">
      <c r="A362" s="13"/>
      <c r="B362" s="13"/>
      <c r="C362" s="13"/>
      <c r="D362" s="13"/>
      <c r="E362" s="13"/>
    </row>
    <row r="363" spans="1:5" x14ac:dyDescent="0.2">
      <c r="A363" s="13"/>
      <c r="B363" s="13"/>
      <c r="C363" s="13"/>
      <c r="D363" s="13"/>
      <c r="E363" s="13"/>
    </row>
    <row r="364" spans="1:5" x14ac:dyDescent="0.2">
      <c r="A364" s="13"/>
      <c r="B364" s="13"/>
      <c r="C364" s="13"/>
      <c r="D364" s="13"/>
      <c r="E364" s="13"/>
    </row>
    <row r="365" spans="1:5" x14ac:dyDescent="0.2">
      <c r="A365" s="13"/>
      <c r="B365" s="13"/>
      <c r="C365" s="13"/>
      <c r="D365" s="13"/>
      <c r="E365" s="13"/>
    </row>
    <row r="366" spans="1:5" x14ac:dyDescent="0.2">
      <c r="A366" s="13"/>
      <c r="B366" s="13"/>
      <c r="C366" s="13"/>
      <c r="D366" s="13"/>
      <c r="E366" s="13"/>
    </row>
    <row r="367" spans="1:5" x14ac:dyDescent="0.2">
      <c r="A367" s="13"/>
      <c r="B367" s="13"/>
      <c r="C367" s="13"/>
      <c r="D367" s="13"/>
      <c r="E367" s="13"/>
    </row>
    <row r="368" spans="1:5" x14ac:dyDescent="0.2">
      <c r="A368" s="13"/>
      <c r="B368" s="13"/>
      <c r="C368" s="13"/>
      <c r="D368" s="13"/>
      <c r="E368" s="13"/>
    </row>
    <row r="369" spans="1:5" x14ac:dyDescent="0.2">
      <c r="A369" s="13"/>
      <c r="B369" s="13"/>
      <c r="C369" s="13"/>
      <c r="D369" s="13"/>
      <c r="E369" s="13"/>
    </row>
    <row r="370" spans="1:5" x14ac:dyDescent="0.2">
      <c r="A370" s="13"/>
      <c r="B370" s="13"/>
      <c r="C370" s="13"/>
      <c r="D370" s="13"/>
      <c r="E370" s="13"/>
    </row>
    <row r="371" spans="1:5" x14ac:dyDescent="0.2">
      <c r="A371" s="13"/>
      <c r="B371" s="13"/>
      <c r="C371" s="13"/>
      <c r="D371" s="13"/>
      <c r="E371" s="13"/>
    </row>
    <row r="372" spans="1:5" x14ac:dyDescent="0.2">
      <c r="A372" s="13"/>
      <c r="B372" s="13"/>
      <c r="C372" s="13"/>
      <c r="D372" s="13"/>
      <c r="E372" s="13"/>
    </row>
    <row r="373" spans="1:5" x14ac:dyDescent="0.2">
      <c r="A373" s="13"/>
      <c r="B373" s="13"/>
      <c r="C373" s="13"/>
      <c r="D373" s="13"/>
      <c r="E373" s="13"/>
    </row>
    <row r="374" spans="1:5" x14ac:dyDescent="0.2">
      <c r="A374" s="13"/>
      <c r="B374" s="13"/>
      <c r="C374" s="13"/>
      <c r="D374" s="13"/>
      <c r="E374" s="13"/>
    </row>
    <row r="375" spans="1:5" x14ac:dyDescent="0.2">
      <c r="A375" s="13"/>
      <c r="B375" s="13"/>
      <c r="C375" s="13"/>
      <c r="D375" s="13"/>
      <c r="E375" s="13"/>
    </row>
    <row r="376" spans="1:5" x14ac:dyDescent="0.2">
      <c r="A376" s="13"/>
      <c r="B376" s="13"/>
      <c r="C376" s="13"/>
      <c r="D376" s="13"/>
      <c r="E376" s="13"/>
    </row>
    <row r="377" spans="1:5" x14ac:dyDescent="0.2">
      <c r="A377" s="13"/>
      <c r="B377" s="13"/>
      <c r="C377" s="13"/>
      <c r="D377" s="13"/>
      <c r="E377" s="13"/>
    </row>
    <row r="378" spans="1:5" x14ac:dyDescent="0.2">
      <c r="A378" s="13"/>
      <c r="B378" s="13"/>
      <c r="C378" s="13"/>
      <c r="D378" s="13"/>
      <c r="E378" s="13"/>
    </row>
    <row r="379" spans="1:5" x14ac:dyDescent="0.2">
      <c r="A379" s="13"/>
      <c r="B379" s="13"/>
      <c r="C379" s="13"/>
      <c r="D379" s="13"/>
      <c r="E379" s="13"/>
    </row>
    <row r="380" spans="1:5" x14ac:dyDescent="0.2">
      <c r="A380" s="13"/>
      <c r="B380" s="13"/>
      <c r="C380" s="13"/>
      <c r="D380" s="13"/>
      <c r="E380" s="13"/>
    </row>
    <row r="381" spans="1:5" x14ac:dyDescent="0.2">
      <c r="A381" s="13"/>
      <c r="B381" s="13"/>
      <c r="C381" s="13"/>
      <c r="D381" s="13"/>
      <c r="E381" s="13"/>
    </row>
    <row r="382" spans="1:5" x14ac:dyDescent="0.2">
      <c r="A382" s="13"/>
      <c r="B382" s="13"/>
      <c r="C382" s="13"/>
      <c r="D382" s="13"/>
      <c r="E382" s="13"/>
    </row>
    <row r="383" spans="1:5" x14ac:dyDescent="0.2">
      <c r="A383" s="13"/>
      <c r="B383" s="13"/>
      <c r="C383" s="13"/>
      <c r="D383" s="13"/>
      <c r="E383" s="13"/>
    </row>
    <row r="384" spans="1:5" x14ac:dyDescent="0.2">
      <c r="A384" s="13"/>
      <c r="B384" s="13"/>
      <c r="C384" s="13"/>
      <c r="D384" s="13"/>
      <c r="E384" s="13"/>
    </row>
    <row r="385" spans="1:5" x14ac:dyDescent="0.2">
      <c r="A385" s="13"/>
      <c r="B385" s="13"/>
      <c r="C385" s="13"/>
      <c r="D385" s="13"/>
      <c r="E385" s="13"/>
    </row>
    <row r="386" spans="1:5" x14ac:dyDescent="0.2">
      <c r="A386" s="13"/>
      <c r="B386" s="13"/>
      <c r="C386" s="13"/>
      <c r="D386" s="13"/>
      <c r="E386" s="13"/>
    </row>
    <row r="387" spans="1:5" x14ac:dyDescent="0.2">
      <c r="A387" s="13"/>
      <c r="B387" s="13"/>
      <c r="C387" s="13"/>
      <c r="D387" s="13"/>
      <c r="E387" s="13"/>
    </row>
    <row r="388" spans="1:5" x14ac:dyDescent="0.2">
      <c r="A388" s="13"/>
      <c r="B388" s="13"/>
      <c r="C388" s="13"/>
      <c r="D388" s="13"/>
      <c r="E388" s="13"/>
    </row>
    <row r="389" spans="1:5" x14ac:dyDescent="0.2">
      <c r="A389" s="13"/>
      <c r="B389" s="13"/>
      <c r="C389" s="13"/>
      <c r="D389" s="13"/>
      <c r="E389" s="13"/>
    </row>
    <row r="390" spans="1:5" x14ac:dyDescent="0.2">
      <c r="A390" s="13"/>
      <c r="B390" s="13"/>
      <c r="C390" s="13"/>
      <c r="D390" s="13"/>
      <c r="E390" s="13"/>
    </row>
    <row r="391" spans="1:5" x14ac:dyDescent="0.2">
      <c r="A391" s="13"/>
      <c r="B391" s="13"/>
      <c r="C391" s="13"/>
      <c r="D391" s="13"/>
      <c r="E391" s="13"/>
    </row>
    <row r="392" spans="1:5" x14ac:dyDescent="0.2">
      <c r="A392" s="13"/>
      <c r="B392" s="13"/>
      <c r="C392" s="13"/>
      <c r="D392" s="13"/>
      <c r="E392" s="13"/>
    </row>
    <row r="393" spans="1:5" x14ac:dyDescent="0.2">
      <c r="A393" s="13"/>
      <c r="B393" s="13"/>
      <c r="C393" s="13"/>
      <c r="D393" s="13"/>
      <c r="E393" s="13"/>
    </row>
    <row r="394" spans="1:5" x14ac:dyDescent="0.2">
      <c r="A394" s="13"/>
      <c r="B394" s="13"/>
      <c r="C394" s="13"/>
      <c r="D394" s="13"/>
      <c r="E394" s="13"/>
    </row>
    <row r="395" spans="1:5" x14ac:dyDescent="0.2">
      <c r="A395" s="13"/>
      <c r="B395" s="13"/>
      <c r="C395" s="13"/>
      <c r="D395" s="13"/>
      <c r="E395" s="13"/>
    </row>
    <row r="396" spans="1:5" x14ac:dyDescent="0.2">
      <c r="A396" s="13"/>
      <c r="B396" s="13"/>
      <c r="C396" s="13"/>
      <c r="D396" s="13"/>
      <c r="E396" s="13"/>
    </row>
    <row r="397" spans="1:5" x14ac:dyDescent="0.2">
      <c r="A397" s="13"/>
      <c r="B397" s="13"/>
      <c r="C397" s="13"/>
      <c r="D397" s="13"/>
      <c r="E397" s="13"/>
    </row>
    <row r="398" spans="1:5" x14ac:dyDescent="0.2">
      <c r="A398" s="13"/>
      <c r="B398" s="13"/>
      <c r="C398" s="13"/>
      <c r="D398" s="13"/>
      <c r="E398" s="13"/>
    </row>
    <row r="399" spans="1:5" x14ac:dyDescent="0.2">
      <c r="A399" s="13"/>
      <c r="B399" s="13"/>
      <c r="C399" s="13"/>
      <c r="D399" s="13"/>
      <c r="E399" s="13"/>
    </row>
    <row r="400" spans="1:5" x14ac:dyDescent="0.2">
      <c r="A400" s="13"/>
      <c r="B400" s="13"/>
      <c r="C400" s="13"/>
      <c r="D400" s="13"/>
      <c r="E400" s="13"/>
    </row>
    <row r="401" spans="1:5" x14ac:dyDescent="0.2">
      <c r="A401" s="13"/>
      <c r="B401" s="13"/>
      <c r="C401" s="13"/>
      <c r="D401" s="13"/>
      <c r="E401" s="13"/>
    </row>
    <row r="402" spans="1:5" x14ac:dyDescent="0.2">
      <c r="A402" s="13"/>
      <c r="B402" s="13"/>
      <c r="C402" s="13"/>
      <c r="D402" s="13"/>
      <c r="E402" s="13"/>
    </row>
    <row r="403" spans="1:5" x14ac:dyDescent="0.2">
      <c r="A403" s="13"/>
      <c r="B403" s="13"/>
      <c r="C403" s="13"/>
      <c r="D403" s="13"/>
      <c r="E403" s="13"/>
    </row>
    <row r="404" spans="1:5" x14ac:dyDescent="0.2">
      <c r="A404" s="13"/>
      <c r="B404" s="13"/>
      <c r="C404" s="13"/>
      <c r="D404" s="13"/>
      <c r="E404" s="13"/>
    </row>
    <row r="405" spans="1:5" x14ac:dyDescent="0.2">
      <c r="A405" s="13"/>
      <c r="B405" s="13"/>
      <c r="C405" s="13"/>
      <c r="D405" s="13"/>
      <c r="E405" s="13"/>
    </row>
    <row r="406" spans="1:5" x14ac:dyDescent="0.2">
      <c r="A406" s="13"/>
      <c r="B406" s="13"/>
      <c r="C406" s="13"/>
      <c r="D406" s="13"/>
      <c r="E406" s="13"/>
    </row>
    <row r="407" spans="1:5" x14ac:dyDescent="0.2">
      <c r="A407" s="13"/>
      <c r="B407" s="13"/>
      <c r="C407" s="13"/>
      <c r="D407" s="13"/>
      <c r="E407" s="13"/>
    </row>
    <row r="408" spans="1:5" x14ac:dyDescent="0.2">
      <c r="A408" s="13"/>
      <c r="B408" s="13"/>
      <c r="C408" s="13"/>
      <c r="D408" s="13"/>
      <c r="E408" s="13"/>
    </row>
    <row r="409" spans="1:5" x14ac:dyDescent="0.2">
      <c r="A409" s="13"/>
      <c r="B409" s="13"/>
      <c r="C409" s="13"/>
      <c r="D409" s="13"/>
      <c r="E409" s="13"/>
    </row>
    <row r="410" spans="1:5" x14ac:dyDescent="0.2">
      <c r="A410" s="13"/>
      <c r="B410" s="13"/>
      <c r="C410" s="13"/>
      <c r="D410" s="13"/>
      <c r="E410" s="13"/>
    </row>
    <row r="411" spans="1:5" x14ac:dyDescent="0.2">
      <c r="A411" s="13"/>
      <c r="B411" s="13"/>
      <c r="C411" s="13"/>
      <c r="D411" s="13"/>
      <c r="E411" s="13"/>
    </row>
    <row r="412" spans="1:5" x14ac:dyDescent="0.2">
      <c r="A412" s="13"/>
      <c r="B412" s="13"/>
      <c r="C412" s="13"/>
      <c r="D412" s="13"/>
      <c r="E412" s="13"/>
    </row>
    <row r="413" spans="1:5" x14ac:dyDescent="0.2">
      <c r="A413" s="13"/>
      <c r="B413" s="13"/>
      <c r="C413" s="13"/>
      <c r="D413" s="13"/>
      <c r="E413" s="13"/>
    </row>
    <row r="414" spans="1:5" x14ac:dyDescent="0.2">
      <c r="A414" s="13"/>
      <c r="B414" s="13"/>
      <c r="C414" s="13"/>
      <c r="D414" s="13"/>
      <c r="E414" s="13"/>
    </row>
    <row r="415" spans="1:5" x14ac:dyDescent="0.2">
      <c r="A415" s="13"/>
      <c r="B415" s="13"/>
      <c r="C415" s="13"/>
      <c r="D415" s="13"/>
      <c r="E415" s="13"/>
    </row>
    <row r="416" spans="1:5" x14ac:dyDescent="0.2">
      <c r="A416" s="13"/>
      <c r="B416" s="13"/>
      <c r="C416" s="13"/>
      <c r="D416" s="13"/>
      <c r="E416" s="13"/>
    </row>
    <row r="417" spans="1:5" x14ac:dyDescent="0.2">
      <c r="A417" s="13"/>
      <c r="B417" s="13"/>
      <c r="C417" s="13"/>
      <c r="D417" s="13"/>
      <c r="E417" s="13"/>
    </row>
    <row r="418" spans="1:5" x14ac:dyDescent="0.2">
      <c r="A418" s="13"/>
      <c r="B418" s="13"/>
      <c r="C418" s="13"/>
      <c r="D418" s="13"/>
      <c r="E418" s="13"/>
    </row>
    <row r="419" spans="1:5" x14ac:dyDescent="0.2">
      <c r="A419" s="13"/>
      <c r="B419" s="13"/>
      <c r="C419" s="13"/>
      <c r="D419" s="13"/>
      <c r="E419" s="13"/>
    </row>
    <row r="420" spans="1:5" x14ac:dyDescent="0.2">
      <c r="A420" s="13"/>
      <c r="B420" s="13"/>
      <c r="C420" s="13"/>
      <c r="D420" s="13"/>
      <c r="E420" s="13"/>
    </row>
    <row r="421" spans="1:5" x14ac:dyDescent="0.2">
      <c r="A421" s="13"/>
      <c r="B421" s="13"/>
      <c r="C421" s="13"/>
      <c r="D421" s="13"/>
      <c r="E421" s="13"/>
    </row>
    <row r="422" spans="1:5" x14ac:dyDescent="0.2">
      <c r="A422" s="13"/>
      <c r="B422" s="13"/>
      <c r="C422" s="13"/>
      <c r="D422" s="13"/>
      <c r="E422" s="13"/>
    </row>
    <row r="423" spans="1:5" x14ac:dyDescent="0.2">
      <c r="A423" s="13"/>
      <c r="B423" s="13"/>
      <c r="C423" s="13"/>
      <c r="D423" s="13"/>
      <c r="E423" s="13"/>
    </row>
    <row r="424" spans="1:5" x14ac:dyDescent="0.2">
      <c r="A424" s="13"/>
      <c r="B424" s="13"/>
      <c r="C424" s="13"/>
      <c r="D424" s="13"/>
      <c r="E424" s="13"/>
    </row>
    <row r="425" spans="1:5" x14ac:dyDescent="0.2">
      <c r="A425" s="13"/>
      <c r="B425" s="13"/>
      <c r="C425" s="13"/>
      <c r="D425" s="13"/>
      <c r="E425" s="13"/>
    </row>
    <row r="426" spans="1:5" x14ac:dyDescent="0.2">
      <c r="A426" s="13"/>
      <c r="B426" s="13"/>
      <c r="C426" s="13"/>
      <c r="D426" s="13"/>
      <c r="E426" s="13"/>
    </row>
    <row r="427" spans="1:5" x14ac:dyDescent="0.2">
      <c r="A427" s="13"/>
      <c r="B427" s="13"/>
      <c r="C427" s="13"/>
      <c r="D427" s="13"/>
      <c r="E427" s="13"/>
    </row>
    <row r="428" spans="1:5" x14ac:dyDescent="0.2">
      <c r="A428" s="13"/>
      <c r="B428" s="13"/>
      <c r="C428" s="13"/>
      <c r="D428" s="13"/>
      <c r="E428" s="13"/>
    </row>
    <row r="429" spans="1:5" x14ac:dyDescent="0.2">
      <c r="A429" s="13"/>
      <c r="B429" s="13"/>
      <c r="C429" s="13"/>
      <c r="D429" s="13"/>
      <c r="E429" s="13"/>
    </row>
    <row r="430" spans="1:5" x14ac:dyDescent="0.2">
      <c r="A430" s="13"/>
      <c r="B430" s="13"/>
      <c r="C430" s="13"/>
      <c r="D430" s="13"/>
      <c r="E430" s="13"/>
    </row>
    <row r="431" spans="1:5" x14ac:dyDescent="0.2">
      <c r="A431" s="13"/>
      <c r="B431" s="13"/>
      <c r="C431" s="13"/>
      <c r="D431" s="13"/>
      <c r="E431" s="13"/>
    </row>
    <row r="432" spans="1:5" x14ac:dyDescent="0.2">
      <c r="A432" s="13"/>
      <c r="B432" s="13"/>
      <c r="C432" s="13"/>
      <c r="D432" s="13"/>
      <c r="E432" s="13"/>
    </row>
    <row r="433" spans="1:5" x14ac:dyDescent="0.2">
      <c r="A433" s="13"/>
      <c r="B433" s="13"/>
      <c r="C433" s="13"/>
      <c r="D433" s="13"/>
      <c r="E433" s="13"/>
    </row>
    <row r="434" spans="1:5" x14ac:dyDescent="0.2">
      <c r="A434" s="13"/>
      <c r="B434" s="13"/>
      <c r="C434" s="13"/>
      <c r="D434" s="13"/>
      <c r="E434" s="13"/>
    </row>
    <row r="435" spans="1:5" x14ac:dyDescent="0.2">
      <c r="A435" s="13"/>
      <c r="B435" s="13"/>
      <c r="C435" s="13"/>
      <c r="D435" s="13"/>
      <c r="E435" s="13"/>
    </row>
    <row r="436" spans="1:5" x14ac:dyDescent="0.2">
      <c r="A436" s="13"/>
      <c r="B436" s="13"/>
      <c r="C436" s="13"/>
      <c r="D436" s="13"/>
      <c r="E436" s="13"/>
    </row>
    <row r="437" spans="1:5" x14ac:dyDescent="0.2">
      <c r="A437" s="13"/>
      <c r="B437" s="13"/>
      <c r="C437" s="13"/>
      <c r="D437" s="13"/>
      <c r="E437" s="13"/>
    </row>
    <row r="438" spans="1:5" x14ac:dyDescent="0.2">
      <c r="A438" s="13"/>
      <c r="B438" s="13"/>
      <c r="C438" s="13"/>
      <c r="D438" s="13"/>
      <c r="E438" s="13"/>
    </row>
    <row r="439" spans="1:5" x14ac:dyDescent="0.2">
      <c r="A439" s="13"/>
      <c r="B439" s="13"/>
      <c r="C439" s="13"/>
      <c r="D439" s="13"/>
      <c r="E439" s="13"/>
    </row>
    <row r="440" spans="1:5" x14ac:dyDescent="0.2">
      <c r="A440" s="13"/>
      <c r="B440" s="13"/>
      <c r="C440" s="13"/>
      <c r="D440" s="13"/>
      <c r="E440" s="13"/>
    </row>
    <row r="441" spans="1:5" x14ac:dyDescent="0.2">
      <c r="A441" s="13"/>
      <c r="B441" s="13"/>
      <c r="C441" s="13"/>
      <c r="D441" s="13"/>
      <c r="E441" s="13"/>
    </row>
    <row r="442" spans="1:5" x14ac:dyDescent="0.2">
      <c r="A442" s="13"/>
      <c r="B442" s="13"/>
      <c r="C442" s="13"/>
      <c r="D442" s="13"/>
      <c r="E442" s="13"/>
    </row>
    <row r="443" spans="1:5" x14ac:dyDescent="0.2">
      <c r="A443" s="13"/>
      <c r="B443" s="13"/>
      <c r="C443" s="13"/>
      <c r="D443" s="13"/>
      <c r="E443" s="13"/>
    </row>
    <row r="444" spans="1:5" x14ac:dyDescent="0.2">
      <c r="A444" s="13"/>
      <c r="B444" s="13"/>
      <c r="C444" s="13"/>
      <c r="D444" s="13"/>
      <c r="E444" s="13"/>
    </row>
    <row r="445" spans="1:5" x14ac:dyDescent="0.2">
      <c r="A445" s="13"/>
      <c r="B445" s="13"/>
      <c r="C445" s="13"/>
      <c r="D445" s="13"/>
      <c r="E445" s="13"/>
    </row>
    <row r="446" spans="1:5" x14ac:dyDescent="0.2">
      <c r="A446" s="13"/>
      <c r="B446" s="13"/>
      <c r="C446" s="13"/>
      <c r="D446" s="13"/>
      <c r="E446" s="13"/>
    </row>
    <row r="447" spans="1:5" x14ac:dyDescent="0.2">
      <c r="A447" s="13"/>
      <c r="B447" s="13"/>
      <c r="C447" s="13"/>
      <c r="D447" s="13"/>
      <c r="E447" s="13"/>
    </row>
    <row r="448" spans="1:5" x14ac:dyDescent="0.2">
      <c r="A448" s="13"/>
      <c r="B448" s="13"/>
      <c r="C448" s="13"/>
      <c r="D448" s="13"/>
      <c r="E448" s="13"/>
    </row>
    <row r="449" spans="1:5" x14ac:dyDescent="0.2">
      <c r="A449" s="13"/>
      <c r="B449" s="13"/>
      <c r="C449" s="13"/>
      <c r="D449" s="13"/>
      <c r="E449" s="13"/>
    </row>
    <row r="450" spans="1:5" x14ac:dyDescent="0.2">
      <c r="A450" s="13"/>
      <c r="B450" s="13"/>
      <c r="C450" s="13"/>
      <c r="D450" s="13"/>
      <c r="E450" s="13"/>
    </row>
    <row r="451" spans="1:5" x14ac:dyDescent="0.2">
      <c r="A451" s="13"/>
      <c r="B451" s="13"/>
      <c r="C451" s="13"/>
      <c r="D451" s="13"/>
      <c r="E451" s="13"/>
    </row>
    <row r="452" spans="1:5" x14ac:dyDescent="0.2">
      <c r="A452" s="13"/>
      <c r="B452" s="13"/>
      <c r="C452" s="13"/>
      <c r="D452" s="13"/>
      <c r="E452" s="13"/>
    </row>
    <row r="453" spans="1:5" x14ac:dyDescent="0.2">
      <c r="A453" s="13"/>
      <c r="B453" s="13"/>
      <c r="C453" s="13"/>
      <c r="D453" s="13"/>
      <c r="E453" s="13"/>
    </row>
    <row r="454" spans="1:5" x14ac:dyDescent="0.2">
      <c r="A454" s="13"/>
      <c r="B454" s="13"/>
      <c r="C454" s="13"/>
      <c r="D454" s="13"/>
      <c r="E454" s="13"/>
    </row>
    <row r="455" spans="1:5" x14ac:dyDescent="0.2">
      <c r="A455" s="13"/>
      <c r="B455" s="13"/>
      <c r="C455" s="13"/>
      <c r="D455" s="13"/>
      <c r="E455" s="13"/>
    </row>
    <row r="456" spans="1:5" x14ac:dyDescent="0.2">
      <c r="A456" s="13"/>
      <c r="B456" s="13"/>
      <c r="C456" s="13"/>
      <c r="D456" s="13"/>
      <c r="E456" s="13"/>
    </row>
    <row r="457" spans="1:5" x14ac:dyDescent="0.2">
      <c r="A457" s="13"/>
      <c r="B457" s="13"/>
      <c r="C457" s="13"/>
      <c r="D457" s="13"/>
      <c r="E457" s="13"/>
    </row>
    <row r="458" spans="1:5" x14ac:dyDescent="0.2">
      <c r="A458" s="13"/>
      <c r="B458" s="13"/>
      <c r="C458" s="13"/>
      <c r="D458" s="13"/>
      <c r="E458" s="13"/>
    </row>
    <row r="459" spans="1:5" x14ac:dyDescent="0.2">
      <c r="A459" s="13"/>
      <c r="B459" s="13"/>
      <c r="C459" s="13"/>
      <c r="D459" s="13"/>
      <c r="E459" s="13"/>
    </row>
    <row r="460" spans="1:5" x14ac:dyDescent="0.2">
      <c r="A460" s="13"/>
      <c r="B460" s="13"/>
      <c r="C460" s="13"/>
      <c r="D460" s="13"/>
      <c r="E460" s="13"/>
    </row>
    <row r="461" spans="1:5" x14ac:dyDescent="0.2">
      <c r="A461" s="13"/>
      <c r="B461" s="13"/>
      <c r="C461" s="13"/>
      <c r="D461" s="13"/>
      <c r="E461" s="13"/>
    </row>
    <row r="462" spans="1:5" x14ac:dyDescent="0.2">
      <c r="A462" s="13"/>
      <c r="B462" s="13"/>
      <c r="C462" s="13"/>
      <c r="D462" s="13"/>
      <c r="E462" s="13"/>
    </row>
    <row r="463" spans="1:5" x14ac:dyDescent="0.2">
      <c r="A463" s="13"/>
      <c r="B463" s="13"/>
      <c r="C463" s="13"/>
      <c r="D463" s="13"/>
      <c r="E463" s="13"/>
    </row>
    <row r="464" spans="1:5" x14ac:dyDescent="0.2">
      <c r="A464" s="13"/>
      <c r="B464" s="13"/>
      <c r="C464" s="13"/>
      <c r="D464" s="13"/>
      <c r="E464" s="13"/>
    </row>
    <row r="465" spans="1:5" x14ac:dyDescent="0.2">
      <c r="A465" s="13"/>
      <c r="B465" s="13"/>
      <c r="C465" s="13"/>
      <c r="D465" s="13"/>
      <c r="E465" s="13"/>
    </row>
    <row r="466" spans="1:5" x14ac:dyDescent="0.2">
      <c r="A466" s="13"/>
      <c r="B466" s="13"/>
      <c r="C466" s="13"/>
      <c r="D466" s="13"/>
      <c r="E466" s="13"/>
    </row>
    <row r="467" spans="1:5" x14ac:dyDescent="0.2">
      <c r="A467" s="13"/>
      <c r="B467" s="13"/>
      <c r="C467" s="13"/>
      <c r="D467" s="13"/>
      <c r="E467" s="13"/>
    </row>
    <row r="468" spans="1:5" x14ac:dyDescent="0.2">
      <c r="A468" s="13"/>
      <c r="B468" s="13"/>
      <c r="C468" s="13"/>
      <c r="D468" s="13"/>
      <c r="E468" s="13"/>
    </row>
    <row r="469" spans="1:5" x14ac:dyDescent="0.2">
      <c r="A469" s="13"/>
      <c r="B469" s="13"/>
      <c r="C469" s="13"/>
      <c r="D469" s="13"/>
      <c r="E469" s="13"/>
    </row>
    <row r="470" spans="1:5" x14ac:dyDescent="0.2">
      <c r="A470" s="13"/>
      <c r="B470" s="13"/>
      <c r="C470" s="13"/>
      <c r="D470" s="13"/>
      <c r="E470" s="13"/>
    </row>
    <row r="471" spans="1:5" x14ac:dyDescent="0.2">
      <c r="A471" s="13"/>
      <c r="B471" s="13"/>
      <c r="C471" s="13"/>
      <c r="D471" s="13"/>
      <c r="E471" s="13"/>
    </row>
    <row r="472" spans="1:5" x14ac:dyDescent="0.2">
      <c r="A472" s="13"/>
      <c r="B472" s="13"/>
      <c r="C472" s="13"/>
      <c r="D472" s="13"/>
      <c r="E472" s="13"/>
    </row>
    <row r="473" spans="1:5" x14ac:dyDescent="0.2">
      <c r="A473" s="13"/>
      <c r="B473" s="13"/>
      <c r="C473" s="13"/>
      <c r="D473" s="13"/>
      <c r="E473" s="13"/>
    </row>
    <row r="474" spans="1:5" x14ac:dyDescent="0.2">
      <c r="A474" s="13"/>
      <c r="B474" s="13"/>
      <c r="C474" s="13"/>
      <c r="D474" s="13"/>
      <c r="E474" s="13"/>
    </row>
    <row r="475" spans="1:5" x14ac:dyDescent="0.2">
      <c r="A475" s="13"/>
      <c r="B475" s="13"/>
      <c r="C475" s="13"/>
      <c r="D475" s="13"/>
      <c r="E475" s="13"/>
    </row>
    <row r="476" spans="1:5" x14ac:dyDescent="0.2">
      <c r="A476" s="13"/>
      <c r="B476" s="13"/>
      <c r="C476" s="13"/>
      <c r="D476" s="13"/>
      <c r="E476" s="13"/>
    </row>
    <row r="477" spans="1:5" x14ac:dyDescent="0.2">
      <c r="A477" s="13"/>
      <c r="B477" s="13"/>
      <c r="C477" s="13"/>
      <c r="D477" s="13"/>
      <c r="E477" s="13"/>
    </row>
    <row r="478" spans="1:5" x14ac:dyDescent="0.2">
      <c r="A478" s="13"/>
      <c r="B478" s="13"/>
      <c r="C478" s="13"/>
      <c r="D478" s="13"/>
      <c r="E478" s="13"/>
    </row>
    <row r="479" spans="1:5" x14ac:dyDescent="0.2">
      <c r="A479" s="13"/>
      <c r="B479" s="13"/>
      <c r="C479" s="13"/>
      <c r="D479" s="13"/>
      <c r="E479" s="13"/>
    </row>
    <row r="480" spans="1:5" x14ac:dyDescent="0.2">
      <c r="A480" s="13"/>
      <c r="B480" s="13"/>
      <c r="C480" s="13"/>
      <c r="D480" s="13"/>
      <c r="E480" s="13"/>
    </row>
    <row r="481" spans="1:5" x14ac:dyDescent="0.2">
      <c r="A481" s="13"/>
      <c r="B481" s="13"/>
      <c r="C481" s="13"/>
      <c r="D481" s="13"/>
      <c r="E481" s="13"/>
    </row>
    <row r="482" spans="1:5" x14ac:dyDescent="0.2">
      <c r="A482" s="13"/>
      <c r="B482" s="13"/>
      <c r="C482" s="13"/>
      <c r="D482" s="13"/>
      <c r="E482" s="13"/>
    </row>
    <row r="483" spans="1:5" x14ac:dyDescent="0.2">
      <c r="A483" s="13"/>
      <c r="B483" s="13"/>
      <c r="C483" s="13"/>
      <c r="D483" s="13"/>
      <c r="E483" s="13"/>
    </row>
    <row r="484" spans="1:5" x14ac:dyDescent="0.2">
      <c r="A484" s="13"/>
      <c r="B484" s="13"/>
      <c r="C484" s="13"/>
      <c r="D484" s="13"/>
      <c r="E484" s="13"/>
    </row>
    <row r="485" spans="1:5" x14ac:dyDescent="0.2">
      <c r="A485" s="13"/>
      <c r="B485" s="13"/>
      <c r="C485" s="13"/>
      <c r="D485" s="13"/>
      <c r="E485" s="13"/>
    </row>
    <row r="486" spans="1:5" x14ac:dyDescent="0.2">
      <c r="A486" s="13"/>
      <c r="B486" s="13"/>
      <c r="C486" s="13"/>
      <c r="D486" s="13"/>
      <c r="E486" s="13"/>
    </row>
    <row r="487" spans="1:5" x14ac:dyDescent="0.2">
      <c r="A487" s="13"/>
      <c r="B487" s="13"/>
      <c r="C487" s="13"/>
      <c r="D487" s="13"/>
      <c r="E487" s="13"/>
    </row>
    <row r="488" spans="1:5" x14ac:dyDescent="0.2">
      <c r="A488" s="13"/>
      <c r="B488" s="13"/>
      <c r="C488" s="13"/>
      <c r="D488" s="13"/>
      <c r="E488" s="13"/>
    </row>
    <row r="489" spans="1:5" x14ac:dyDescent="0.2">
      <c r="A489" s="13"/>
      <c r="B489" s="13"/>
      <c r="C489" s="13"/>
      <c r="D489" s="13"/>
      <c r="E489" s="13"/>
    </row>
    <row r="490" spans="1:5" x14ac:dyDescent="0.2">
      <c r="A490" s="13"/>
      <c r="B490" s="13"/>
      <c r="C490" s="13"/>
      <c r="D490" s="13"/>
      <c r="E490" s="13"/>
    </row>
    <row r="491" spans="1:5" x14ac:dyDescent="0.2">
      <c r="A491" s="13"/>
      <c r="B491" s="13"/>
      <c r="C491" s="13"/>
      <c r="D491" s="13"/>
      <c r="E491" s="13"/>
    </row>
    <row r="492" spans="1:5" x14ac:dyDescent="0.2">
      <c r="A492" s="13"/>
      <c r="B492" s="13"/>
      <c r="C492" s="13"/>
      <c r="D492" s="13"/>
      <c r="E492" s="13"/>
    </row>
    <row r="493" spans="1:5" x14ac:dyDescent="0.2">
      <c r="A493" s="13"/>
      <c r="B493" s="13"/>
      <c r="C493" s="13"/>
      <c r="D493" s="13"/>
      <c r="E493" s="13"/>
    </row>
    <row r="494" spans="1:5" x14ac:dyDescent="0.2">
      <c r="A494" s="13"/>
      <c r="B494" s="13"/>
      <c r="C494" s="13"/>
      <c r="D494" s="13"/>
      <c r="E494" s="13"/>
    </row>
    <row r="495" spans="1:5" x14ac:dyDescent="0.2">
      <c r="A495" s="13"/>
      <c r="B495" s="13"/>
      <c r="C495" s="13"/>
      <c r="D495" s="13"/>
      <c r="E495" s="13"/>
    </row>
    <row r="496" spans="1:5" x14ac:dyDescent="0.2">
      <c r="A496" s="13"/>
      <c r="B496" s="13"/>
      <c r="C496" s="13"/>
      <c r="D496" s="13"/>
      <c r="E496" s="13"/>
    </row>
    <row r="497" spans="1:5" x14ac:dyDescent="0.2">
      <c r="A497" s="13"/>
      <c r="B497" s="13"/>
      <c r="C497" s="13"/>
      <c r="D497" s="13"/>
      <c r="E497" s="13"/>
    </row>
    <row r="498" spans="1:5" x14ac:dyDescent="0.2">
      <c r="A498" s="13"/>
      <c r="B498" s="13"/>
      <c r="C498" s="13"/>
      <c r="D498" s="13"/>
      <c r="E498" s="13"/>
    </row>
    <row r="499" spans="1:5" x14ac:dyDescent="0.2">
      <c r="A499" s="13"/>
      <c r="B499" s="13"/>
      <c r="C499" s="13"/>
      <c r="D499" s="13"/>
      <c r="E499" s="13"/>
    </row>
    <row r="500" spans="1:5" x14ac:dyDescent="0.2">
      <c r="A500" s="13"/>
      <c r="B500" s="13"/>
      <c r="C500" s="13"/>
      <c r="D500" s="13"/>
      <c r="E500" s="13"/>
    </row>
    <row r="501" spans="1:5" x14ac:dyDescent="0.2">
      <c r="A501" s="13"/>
      <c r="B501" s="13"/>
      <c r="C501" s="13"/>
      <c r="D501" s="13"/>
      <c r="E501" s="13"/>
    </row>
    <row r="502" spans="1:5" x14ac:dyDescent="0.2">
      <c r="A502" s="13"/>
      <c r="B502" s="13"/>
      <c r="C502" s="13"/>
      <c r="D502" s="13"/>
      <c r="E502" s="13"/>
    </row>
    <row r="503" spans="1:5" x14ac:dyDescent="0.2">
      <c r="A503" s="13"/>
      <c r="B503" s="13"/>
      <c r="C503" s="13"/>
      <c r="D503" s="13"/>
      <c r="E503" s="13"/>
    </row>
    <row r="504" spans="1:5" x14ac:dyDescent="0.2">
      <c r="A504" s="13"/>
      <c r="B504" s="13"/>
      <c r="C504" s="13"/>
      <c r="D504" s="13"/>
      <c r="E504" s="13"/>
    </row>
    <row r="505" spans="1:5" x14ac:dyDescent="0.2">
      <c r="A505" s="13"/>
      <c r="B505" s="13"/>
      <c r="C505" s="13"/>
      <c r="D505" s="13"/>
      <c r="E505" s="13"/>
    </row>
    <row r="506" spans="1:5" x14ac:dyDescent="0.2">
      <c r="A506" s="13"/>
      <c r="B506" s="13"/>
      <c r="C506" s="13"/>
      <c r="D506" s="13"/>
      <c r="E506" s="13"/>
    </row>
    <row r="507" spans="1:5" x14ac:dyDescent="0.2">
      <c r="A507" s="13"/>
      <c r="B507" s="13"/>
      <c r="C507" s="13"/>
      <c r="D507" s="13"/>
      <c r="E507" s="13"/>
    </row>
    <row r="508" spans="1:5" x14ac:dyDescent="0.2">
      <c r="A508" s="13"/>
      <c r="B508" s="13"/>
      <c r="C508" s="13"/>
      <c r="D508" s="13"/>
      <c r="E508" s="13"/>
    </row>
    <row r="509" spans="1:5" x14ac:dyDescent="0.2">
      <c r="A509" s="13"/>
      <c r="B509" s="13"/>
      <c r="C509" s="13"/>
      <c r="D509" s="13"/>
      <c r="E509" s="13"/>
    </row>
    <row r="510" spans="1:5" x14ac:dyDescent="0.2">
      <c r="A510" s="13"/>
      <c r="B510" s="13"/>
      <c r="C510" s="13"/>
      <c r="D510" s="13"/>
      <c r="E510" s="13"/>
    </row>
    <row r="511" spans="1:5" x14ac:dyDescent="0.2">
      <c r="A511" s="13"/>
      <c r="B511" s="13"/>
      <c r="C511" s="13"/>
      <c r="D511" s="13"/>
      <c r="E511" s="13"/>
    </row>
    <row r="512" spans="1:5" x14ac:dyDescent="0.2">
      <c r="A512" s="13"/>
      <c r="B512" s="13"/>
      <c r="C512" s="13"/>
      <c r="D512" s="13"/>
      <c r="E512" s="13"/>
    </row>
    <row r="513" spans="1:5" x14ac:dyDescent="0.2">
      <c r="A513" s="13"/>
      <c r="B513" s="13"/>
      <c r="C513" s="13"/>
      <c r="D513" s="13"/>
      <c r="E513" s="13"/>
    </row>
    <row r="514" spans="1:5" x14ac:dyDescent="0.2">
      <c r="A514" s="13"/>
      <c r="B514" s="13"/>
      <c r="C514" s="13"/>
      <c r="D514" s="13"/>
      <c r="E514" s="13"/>
    </row>
    <row r="515" spans="1:5" x14ac:dyDescent="0.2">
      <c r="A515" s="13"/>
      <c r="B515" s="13"/>
      <c r="C515" s="13"/>
      <c r="D515" s="13"/>
      <c r="E515" s="13"/>
    </row>
    <row r="516" spans="1:5" x14ac:dyDescent="0.2">
      <c r="A516" s="13"/>
      <c r="B516" s="13"/>
      <c r="C516" s="13"/>
      <c r="D516" s="13"/>
      <c r="E516" s="13"/>
    </row>
    <row r="517" spans="1:5" x14ac:dyDescent="0.2">
      <c r="A517" s="13"/>
      <c r="B517" s="13"/>
      <c r="C517" s="13"/>
      <c r="D517" s="13"/>
      <c r="E517" s="13"/>
    </row>
    <row r="518" spans="1:5" x14ac:dyDescent="0.2">
      <c r="A518" s="13"/>
      <c r="B518" s="13"/>
      <c r="C518" s="13"/>
      <c r="D518" s="13"/>
      <c r="E518" s="13"/>
    </row>
    <row r="519" spans="1:5" x14ac:dyDescent="0.2">
      <c r="A519" s="13"/>
      <c r="B519" s="13"/>
      <c r="C519" s="13"/>
      <c r="D519" s="13"/>
      <c r="E519" s="13"/>
    </row>
    <row r="520" spans="1:5" x14ac:dyDescent="0.2">
      <c r="A520" s="13"/>
      <c r="B520" s="13"/>
      <c r="C520" s="13"/>
      <c r="D520" s="13"/>
      <c r="E520" s="13"/>
    </row>
    <row r="521" spans="1:5" x14ac:dyDescent="0.2">
      <c r="A521" s="13"/>
      <c r="B521" s="13"/>
      <c r="C521" s="13"/>
      <c r="D521" s="13"/>
      <c r="E521" s="13"/>
    </row>
    <row r="522" spans="1:5" x14ac:dyDescent="0.2">
      <c r="A522" s="13"/>
      <c r="B522" s="13"/>
      <c r="C522" s="13"/>
      <c r="D522" s="13"/>
      <c r="E522" s="13"/>
    </row>
    <row r="523" spans="1:5" x14ac:dyDescent="0.2">
      <c r="A523" s="13"/>
      <c r="B523" s="13"/>
      <c r="C523" s="13"/>
      <c r="D523" s="13"/>
      <c r="E523" s="13"/>
    </row>
    <row r="524" spans="1:5" x14ac:dyDescent="0.2">
      <c r="A524" s="13"/>
      <c r="B524" s="13"/>
      <c r="C524" s="13"/>
      <c r="D524" s="13"/>
      <c r="E524" s="13"/>
    </row>
    <row r="525" spans="1:5" x14ac:dyDescent="0.2">
      <c r="A525" s="13"/>
      <c r="B525" s="13"/>
      <c r="C525" s="13"/>
      <c r="D525" s="13"/>
      <c r="E525" s="13"/>
    </row>
    <row r="526" spans="1:5" x14ac:dyDescent="0.2">
      <c r="A526" s="13"/>
      <c r="B526" s="13"/>
      <c r="C526" s="13"/>
      <c r="D526" s="13"/>
      <c r="E526" s="13"/>
    </row>
    <row r="527" spans="1:5" x14ac:dyDescent="0.2">
      <c r="A527" s="13"/>
      <c r="B527" s="13"/>
      <c r="C527" s="13"/>
      <c r="D527" s="13"/>
      <c r="E527" s="13"/>
    </row>
    <row r="528" spans="1:5" x14ac:dyDescent="0.2">
      <c r="A528" s="13"/>
      <c r="B528" s="13"/>
      <c r="C528" s="13"/>
      <c r="D528" s="13"/>
      <c r="E528" s="13"/>
    </row>
    <row r="529" spans="1:5" x14ac:dyDescent="0.2">
      <c r="A529" s="13"/>
      <c r="B529" s="13"/>
      <c r="C529" s="13"/>
      <c r="D529" s="13"/>
      <c r="E529" s="13"/>
    </row>
    <row r="530" spans="1:5" x14ac:dyDescent="0.2">
      <c r="A530" s="13"/>
      <c r="B530" s="13"/>
      <c r="C530" s="13"/>
      <c r="D530" s="13"/>
      <c r="E530" s="13"/>
    </row>
    <row r="531" spans="1:5" x14ac:dyDescent="0.2">
      <c r="A531" s="13"/>
      <c r="B531" s="13"/>
      <c r="C531" s="13"/>
      <c r="D531" s="13"/>
      <c r="E531" s="13"/>
    </row>
    <row r="532" spans="1:5" x14ac:dyDescent="0.2">
      <c r="A532" s="13"/>
      <c r="B532" s="13"/>
      <c r="C532" s="13"/>
      <c r="D532" s="13"/>
      <c r="E532" s="13"/>
    </row>
    <row r="533" spans="1:5" x14ac:dyDescent="0.2">
      <c r="A533" s="13"/>
      <c r="B533" s="13"/>
      <c r="C533" s="13"/>
      <c r="D533" s="13"/>
      <c r="E533" s="13"/>
    </row>
    <row r="534" spans="1:5" x14ac:dyDescent="0.2">
      <c r="A534" s="13"/>
      <c r="B534" s="13"/>
      <c r="C534" s="13"/>
      <c r="D534" s="13"/>
      <c r="E534" s="13"/>
    </row>
    <row r="535" spans="1:5" x14ac:dyDescent="0.2">
      <c r="A535" s="13"/>
      <c r="B535" s="13"/>
      <c r="C535" s="13"/>
      <c r="D535" s="13"/>
      <c r="E535" s="13"/>
    </row>
    <row r="536" spans="1:5" x14ac:dyDescent="0.2">
      <c r="A536" s="13"/>
      <c r="B536" s="13"/>
      <c r="C536" s="13"/>
      <c r="D536" s="13"/>
      <c r="E536" s="13"/>
    </row>
    <row r="537" spans="1:5" x14ac:dyDescent="0.2">
      <c r="A537" s="13"/>
      <c r="B537" s="13"/>
      <c r="C537" s="13"/>
      <c r="D537" s="13"/>
      <c r="E537" s="13"/>
    </row>
    <row r="538" spans="1:5" x14ac:dyDescent="0.2">
      <c r="A538" s="13"/>
      <c r="B538" s="13"/>
      <c r="C538" s="13"/>
      <c r="D538" s="13"/>
      <c r="E538" s="13"/>
    </row>
    <row r="539" spans="1:5" x14ac:dyDescent="0.2">
      <c r="A539" s="13"/>
      <c r="B539" s="13"/>
      <c r="C539" s="13"/>
      <c r="D539" s="13"/>
      <c r="E539" s="13"/>
    </row>
    <row r="540" spans="1:5" x14ac:dyDescent="0.2">
      <c r="A540" s="13"/>
      <c r="B540" s="13"/>
      <c r="C540" s="13"/>
      <c r="D540" s="13"/>
      <c r="E540" s="13"/>
    </row>
    <row r="541" spans="1:5" x14ac:dyDescent="0.2">
      <c r="A541" s="13"/>
      <c r="B541" s="13"/>
      <c r="C541" s="13"/>
      <c r="D541" s="13"/>
      <c r="E541" s="13"/>
    </row>
    <row r="542" spans="1:5" x14ac:dyDescent="0.2">
      <c r="A542" s="13"/>
      <c r="B542" s="13"/>
      <c r="C542" s="13"/>
      <c r="D542" s="13"/>
      <c r="E542" s="13"/>
    </row>
    <row r="543" spans="1:5" x14ac:dyDescent="0.2">
      <c r="A543" s="13"/>
      <c r="B543" s="13"/>
      <c r="C543" s="13"/>
      <c r="D543" s="13"/>
      <c r="E543" s="13"/>
    </row>
    <row r="544" spans="1:5" x14ac:dyDescent="0.2">
      <c r="A544" s="13"/>
      <c r="B544" s="13"/>
      <c r="C544" s="13"/>
      <c r="D544" s="13"/>
      <c r="E544" s="13"/>
    </row>
    <row r="545" spans="1:5" x14ac:dyDescent="0.2">
      <c r="A545" s="13"/>
      <c r="B545" s="13"/>
      <c r="C545" s="13"/>
      <c r="D545" s="13"/>
      <c r="E545" s="13"/>
    </row>
    <row r="546" spans="1:5" x14ac:dyDescent="0.2">
      <c r="A546" s="13"/>
      <c r="B546" s="13"/>
      <c r="C546" s="13"/>
      <c r="D546" s="13"/>
      <c r="E546" s="13"/>
    </row>
    <row r="547" spans="1:5" x14ac:dyDescent="0.2">
      <c r="A547" s="13"/>
      <c r="B547" s="13"/>
      <c r="C547" s="13"/>
      <c r="D547" s="13"/>
      <c r="E547" s="13"/>
    </row>
    <row r="548" spans="1:5" x14ac:dyDescent="0.2">
      <c r="A548" s="13"/>
      <c r="B548" s="13"/>
      <c r="C548" s="13"/>
      <c r="D548" s="13"/>
      <c r="E548" s="13"/>
    </row>
    <row r="549" spans="1:5" x14ac:dyDescent="0.2">
      <c r="A549" s="13"/>
      <c r="B549" s="13"/>
      <c r="C549" s="13"/>
      <c r="D549" s="13"/>
      <c r="E549" s="13"/>
    </row>
    <row r="550" spans="1:5" x14ac:dyDescent="0.2">
      <c r="A550" s="13"/>
      <c r="B550" s="13"/>
      <c r="C550" s="13"/>
      <c r="D550" s="13"/>
      <c r="E550" s="13"/>
    </row>
    <row r="551" spans="1:5" x14ac:dyDescent="0.2">
      <c r="A551" s="13"/>
      <c r="B551" s="13"/>
      <c r="C551" s="13"/>
      <c r="D551" s="13"/>
      <c r="E551" s="13"/>
    </row>
    <row r="552" spans="1:5" x14ac:dyDescent="0.2">
      <c r="A552" s="13"/>
      <c r="B552" s="13"/>
      <c r="C552" s="13"/>
      <c r="D552" s="13"/>
      <c r="E552" s="13"/>
    </row>
    <row r="553" spans="1:5" x14ac:dyDescent="0.2">
      <c r="A553" s="13"/>
      <c r="B553" s="13"/>
      <c r="C553" s="13"/>
      <c r="D553" s="13"/>
      <c r="E553" s="13"/>
    </row>
    <row r="554" spans="1:5" x14ac:dyDescent="0.2">
      <c r="A554" s="13"/>
      <c r="B554" s="13"/>
      <c r="C554" s="13"/>
      <c r="D554" s="13"/>
      <c r="E554" s="13"/>
    </row>
    <row r="555" spans="1:5" x14ac:dyDescent="0.2">
      <c r="A555" s="13"/>
      <c r="B555" s="13"/>
      <c r="C555" s="13"/>
      <c r="D555" s="13"/>
      <c r="E555" s="13"/>
    </row>
    <row r="556" spans="1:5" x14ac:dyDescent="0.2">
      <c r="A556" s="13"/>
      <c r="B556" s="13"/>
      <c r="C556" s="13"/>
      <c r="D556" s="13"/>
      <c r="E556" s="13"/>
    </row>
    <row r="557" spans="1:5" x14ac:dyDescent="0.2">
      <c r="A557" s="13"/>
      <c r="B557" s="13"/>
      <c r="C557" s="13"/>
      <c r="D557" s="13"/>
      <c r="E557" s="13"/>
    </row>
    <row r="558" spans="1:5" x14ac:dyDescent="0.2">
      <c r="A558" s="13"/>
      <c r="B558" s="13"/>
      <c r="C558" s="13"/>
      <c r="D558" s="13"/>
      <c r="E558" s="13"/>
    </row>
    <row r="559" spans="1:5" x14ac:dyDescent="0.2">
      <c r="A559" s="13"/>
      <c r="B559" s="13"/>
      <c r="C559" s="13"/>
      <c r="D559" s="13"/>
      <c r="E559" s="13"/>
    </row>
    <row r="560" spans="1:5" x14ac:dyDescent="0.2">
      <c r="A560" s="13"/>
      <c r="B560" s="13"/>
      <c r="C560" s="13"/>
      <c r="D560" s="13"/>
      <c r="E560" s="13"/>
    </row>
    <row r="561" spans="1:5" x14ac:dyDescent="0.2">
      <c r="A561" s="13"/>
      <c r="B561" s="13"/>
      <c r="C561" s="13"/>
      <c r="D561" s="13"/>
      <c r="E561" s="13"/>
    </row>
    <row r="562" spans="1:5" x14ac:dyDescent="0.2">
      <c r="A562" s="13"/>
      <c r="B562" s="13"/>
      <c r="C562" s="13"/>
      <c r="D562" s="13"/>
      <c r="E562" s="13"/>
    </row>
    <row r="563" spans="1:5" x14ac:dyDescent="0.2">
      <c r="A563" s="13"/>
      <c r="B563" s="13"/>
      <c r="C563" s="13"/>
      <c r="D563" s="13"/>
      <c r="E563" s="13"/>
    </row>
    <row r="564" spans="1:5" x14ac:dyDescent="0.2">
      <c r="A564" s="13"/>
      <c r="B564" s="13"/>
      <c r="C564" s="13"/>
      <c r="D564" s="13"/>
      <c r="E564" s="13"/>
    </row>
    <row r="565" spans="1:5" x14ac:dyDescent="0.2">
      <c r="A565" s="13"/>
      <c r="B565" s="13"/>
      <c r="C565" s="13"/>
      <c r="D565" s="13"/>
      <c r="E565" s="13"/>
    </row>
    <row r="566" spans="1:5" x14ac:dyDescent="0.2">
      <c r="A566" s="13"/>
      <c r="B566" s="13"/>
      <c r="C566" s="13"/>
      <c r="D566" s="13"/>
      <c r="E566" s="13"/>
    </row>
    <row r="567" spans="1:5" x14ac:dyDescent="0.2">
      <c r="A567" s="13"/>
      <c r="B567" s="13"/>
      <c r="C567" s="13"/>
      <c r="D567" s="13"/>
      <c r="E567" s="13"/>
    </row>
    <row r="568" spans="1:5" x14ac:dyDescent="0.2">
      <c r="A568" s="13"/>
      <c r="B568" s="13"/>
      <c r="C568" s="13"/>
      <c r="D568" s="13"/>
      <c r="E568" s="13"/>
    </row>
    <row r="569" spans="1:5" x14ac:dyDescent="0.2">
      <c r="A569" s="13"/>
      <c r="B569" s="13"/>
      <c r="C569" s="13"/>
      <c r="D569" s="13"/>
      <c r="E569" s="13"/>
    </row>
    <row r="570" spans="1:5" x14ac:dyDescent="0.2">
      <c r="A570" s="13"/>
      <c r="B570" s="13"/>
      <c r="C570" s="13"/>
      <c r="D570" s="13"/>
      <c r="E570" s="13"/>
    </row>
    <row r="571" spans="1:5" x14ac:dyDescent="0.2">
      <c r="A571" s="13"/>
      <c r="B571" s="13"/>
      <c r="C571" s="13"/>
      <c r="D571" s="13"/>
      <c r="E571" s="13"/>
    </row>
    <row r="572" spans="1:5" x14ac:dyDescent="0.2">
      <c r="A572" s="13"/>
      <c r="B572" s="13"/>
      <c r="C572" s="13"/>
      <c r="D572" s="13"/>
      <c r="E572" s="13"/>
    </row>
    <row r="573" spans="1:5" x14ac:dyDescent="0.2">
      <c r="A573" s="13"/>
      <c r="B573" s="13"/>
      <c r="C573" s="13"/>
      <c r="D573" s="13"/>
      <c r="E573" s="13"/>
    </row>
    <row r="574" spans="1:5" x14ac:dyDescent="0.2">
      <c r="A574" s="13"/>
      <c r="B574" s="13"/>
      <c r="C574" s="13"/>
      <c r="D574" s="13"/>
      <c r="E574" s="13"/>
    </row>
    <row r="575" spans="1:5" x14ac:dyDescent="0.2">
      <c r="A575" s="13"/>
      <c r="B575" s="13"/>
      <c r="C575" s="13"/>
      <c r="D575" s="13"/>
      <c r="E575" s="13"/>
    </row>
    <row r="576" spans="1:5" x14ac:dyDescent="0.2">
      <c r="A576" s="13"/>
      <c r="B576" s="13"/>
      <c r="C576" s="13"/>
      <c r="D576" s="13"/>
      <c r="E576" s="13"/>
    </row>
    <row r="577" spans="1:5" x14ac:dyDescent="0.2">
      <c r="A577" s="13"/>
      <c r="B577" s="13"/>
      <c r="C577" s="13"/>
      <c r="D577" s="13"/>
      <c r="E577" s="13"/>
    </row>
    <row r="578" spans="1:5" x14ac:dyDescent="0.2">
      <c r="A578" s="13"/>
      <c r="B578" s="13"/>
      <c r="C578" s="13"/>
      <c r="D578" s="13"/>
      <c r="E578" s="13"/>
    </row>
    <row r="579" spans="1:5" x14ac:dyDescent="0.2">
      <c r="A579" s="13"/>
      <c r="B579" s="13"/>
      <c r="C579" s="13"/>
      <c r="D579" s="13"/>
      <c r="E579" s="13"/>
    </row>
    <row r="580" spans="1:5" x14ac:dyDescent="0.2">
      <c r="A580" s="13"/>
      <c r="B580" s="13"/>
      <c r="C580" s="13"/>
      <c r="D580" s="13"/>
      <c r="E580" s="13"/>
    </row>
    <row r="581" spans="1:5" x14ac:dyDescent="0.2">
      <c r="A581" s="13"/>
      <c r="B581" s="13"/>
      <c r="C581" s="13"/>
      <c r="D581" s="13"/>
      <c r="E581" s="13"/>
    </row>
    <row r="582" spans="1:5" x14ac:dyDescent="0.2">
      <c r="A582" s="13"/>
      <c r="B582" s="13"/>
      <c r="C582" s="13"/>
      <c r="D582" s="13"/>
      <c r="E582" s="13"/>
    </row>
    <row r="583" spans="1:5" x14ac:dyDescent="0.2">
      <c r="A583" s="13"/>
      <c r="B583" s="13"/>
      <c r="C583" s="13"/>
      <c r="D583" s="13"/>
      <c r="E583" s="13"/>
    </row>
    <row r="584" spans="1:5" x14ac:dyDescent="0.2">
      <c r="A584" s="13"/>
      <c r="B584" s="13"/>
      <c r="C584" s="13"/>
      <c r="D584" s="13"/>
      <c r="E584" s="13"/>
    </row>
    <row r="585" spans="1:5" x14ac:dyDescent="0.2">
      <c r="A585" s="13"/>
      <c r="B585" s="13"/>
      <c r="C585" s="13"/>
      <c r="D585" s="13"/>
      <c r="E585" s="13"/>
    </row>
    <row r="586" spans="1:5" x14ac:dyDescent="0.2">
      <c r="A586" s="13"/>
      <c r="B586" s="13"/>
      <c r="C586" s="13"/>
      <c r="D586" s="13"/>
      <c r="E586" s="13"/>
    </row>
    <row r="587" spans="1:5" x14ac:dyDescent="0.2">
      <c r="A587" s="13"/>
      <c r="B587" s="13"/>
      <c r="C587" s="13"/>
      <c r="D587" s="13"/>
      <c r="E587" s="13"/>
    </row>
    <row r="588" spans="1:5" x14ac:dyDescent="0.2">
      <c r="A588" s="13"/>
      <c r="B588" s="13"/>
      <c r="C588" s="13"/>
      <c r="D588" s="13"/>
      <c r="E588" s="13"/>
    </row>
    <row r="589" spans="1:5" x14ac:dyDescent="0.2">
      <c r="A589" s="13"/>
      <c r="B589" s="13"/>
      <c r="C589" s="13"/>
      <c r="D589" s="13"/>
      <c r="E589" s="13"/>
    </row>
    <row r="590" spans="1:5" x14ac:dyDescent="0.2">
      <c r="A590" s="13"/>
      <c r="B590" s="13"/>
      <c r="C590" s="13"/>
      <c r="D590" s="13"/>
      <c r="E590" s="13"/>
    </row>
    <row r="591" spans="1:5" x14ac:dyDescent="0.2">
      <c r="A591" s="13"/>
      <c r="B591" s="13"/>
      <c r="C591" s="13"/>
      <c r="D591" s="13"/>
      <c r="E591" s="13"/>
    </row>
    <row r="592" spans="1:5" x14ac:dyDescent="0.2">
      <c r="A592" s="13"/>
      <c r="B592" s="13"/>
      <c r="C592" s="13"/>
      <c r="D592" s="13"/>
      <c r="E592" s="13"/>
    </row>
    <row r="593" spans="1:5" x14ac:dyDescent="0.2">
      <c r="A593" s="13"/>
      <c r="B593" s="13"/>
      <c r="C593" s="13"/>
      <c r="D593" s="13"/>
      <c r="E593" s="13"/>
    </row>
    <row r="594" spans="1:5" x14ac:dyDescent="0.2">
      <c r="A594" s="13"/>
      <c r="B594" s="13"/>
      <c r="C594" s="13"/>
      <c r="D594" s="13"/>
      <c r="E594" s="13"/>
    </row>
    <row r="595" spans="1:5" x14ac:dyDescent="0.2">
      <c r="A595" s="13"/>
      <c r="B595" s="13"/>
      <c r="C595" s="13"/>
      <c r="D595" s="13"/>
      <c r="E595" s="13"/>
    </row>
    <row r="596" spans="1:5" x14ac:dyDescent="0.2">
      <c r="A596" s="13"/>
      <c r="B596" s="13"/>
      <c r="C596" s="13"/>
      <c r="D596" s="13"/>
      <c r="E596" s="13"/>
    </row>
    <row r="597" spans="1:5" x14ac:dyDescent="0.2">
      <c r="A597" s="13"/>
      <c r="B597" s="13"/>
      <c r="C597" s="13"/>
      <c r="D597" s="13"/>
      <c r="E597" s="13"/>
    </row>
    <row r="598" spans="1:5" x14ac:dyDescent="0.2">
      <c r="A598" s="13"/>
      <c r="B598" s="13"/>
      <c r="C598" s="13"/>
      <c r="D598" s="13"/>
      <c r="E598" s="13"/>
    </row>
    <row r="599" spans="1:5" x14ac:dyDescent="0.2">
      <c r="A599" s="13"/>
      <c r="B599" s="13"/>
      <c r="C599" s="13"/>
      <c r="D599" s="13"/>
      <c r="E599" s="13"/>
    </row>
    <row r="600" spans="1:5" x14ac:dyDescent="0.2">
      <c r="A600" s="13"/>
      <c r="B600" s="13"/>
      <c r="C600" s="13"/>
      <c r="D600" s="13"/>
      <c r="E600" s="13"/>
    </row>
    <row r="601" spans="1:5" x14ac:dyDescent="0.2">
      <c r="A601" s="13"/>
      <c r="B601" s="13"/>
      <c r="C601" s="13"/>
      <c r="D601" s="13"/>
      <c r="E601" s="13"/>
    </row>
    <row r="602" spans="1:5" x14ac:dyDescent="0.2">
      <c r="A602" s="13"/>
      <c r="B602" s="13"/>
      <c r="C602" s="13"/>
      <c r="D602" s="13"/>
      <c r="E602" s="13"/>
    </row>
    <row r="603" spans="1:5" x14ac:dyDescent="0.2">
      <c r="A603" s="13"/>
      <c r="B603" s="13"/>
      <c r="C603" s="13"/>
      <c r="D603" s="13"/>
      <c r="E603" s="13"/>
    </row>
    <row r="604" spans="1:5" x14ac:dyDescent="0.2">
      <c r="A604" s="13"/>
      <c r="B604" s="13"/>
      <c r="C604" s="13"/>
      <c r="D604" s="13"/>
      <c r="E604" s="13"/>
    </row>
    <row r="605" spans="1:5" x14ac:dyDescent="0.2">
      <c r="A605" s="13"/>
      <c r="B605" s="13"/>
      <c r="C605" s="13"/>
      <c r="D605" s="13"/>
      <c r="E605" s="13"/>
    </row>
    <row r="606" spans="1:5" x14ac:dyDescent="0.2">
      <c r="A606" s="13"/>
      <c r="B606" s="13"/>
      <c r="C606" s="13"/>
      <c r="D606" s="13"/>
      <c r="E606" s="13"/>
    </row>
    <row r="607" spans="1:5" x14ac:dyDescent="0.2">
      <c r="A607" s="13"/>
      <c r="B607" s="13"/>
      <c r="C607" s="13"/>
      <c r="D607" s="13"/>
      <c r="E607" s="13"/>
    </row>
    <row r="608" spans="1:5" x14ac:dyDescent="0.2">
      <c r="A608" s="13"/>
      <c r="B608" s="13"/>
      <c r="C608" s="13"/>
      <c r="D608" s="13"/>
      <c r="E608" s="13"/>
    </row>
    <row r="609" spans="1:5" x14ac:dyDescent="0.2">
      <c r="A609" s="13"/>
      <c r="B609" s="13"/>
      <c r="C609" s="13"/>
      <c r="D609" s="13"/>
      <c r="E609" s="13"/>
    </row>
    <row r="610" spans="1:5" x14ac:dyDescent="0.2">
      <c r="A610" s="13"/>
      <c r="B610" s="13"/>
      <c r="C610" s="13"/>
      <c r="D610" s="13"/>
      <c r="E610" s="13"/>
    </row>
    <row r="611" spans="1:5" x14ac:dyDescent="0.2">
      <c r="A611" s="13"/>
      <c r="B611" s="13"/>
      <c r="C611" s="13"/>
      <c r="D611" s="13"/>
      <c r="E611" s="13"/>
    </row>
    <row r="612" spans="1:5" x14ac:dyDescent="0.2">
      <c r="A612" s="13"/>
      <c r="B612" s="13"/>
      <c r="C612" s="13"/>
      <c r="D612" s="13"/>
      <c r="E612" s="13"/>
    </row>
    <row r="613" spans="1:5" x14ac:dyDescent="0.2">
      <c r="A613" s="13"/>
      <c r="B613" s="13"/>
      <c r="C613" s="13"/>
      <c r="D613" s="13"/>
      <c r="E613" s="13"/>
    </row>
    <row r="614" spans="1:5" x14ac:dyDescent="0.2">
      <c r="A614" s="13"/>
      <c r="B614" s="13"/>
      <c r="C614" s="13"/>
      <c r="D614" s="13"/>
      <c r="E614" s="13"/>
    </row>
    <row r="615" spans="1:5" x14ac:dyDescent="0.2">
      <c r="A615" s="13"/>
      <c r="B615" s="13"/>
      <c r="C615" s="13"/>
      <c r="D615" s="13"/>
      <c r="E615" s="13"/>
    </row>
    <row r="616" spans="1:5" x14ac:dyDescent="0.2">
      <c r="A616" s="13"/>
      <c r="B616" s="13"/>
      <c r="C616" s="13"/>
      <c r="D616" s="13"/>
      <c r="E616" s="13"/>
    </row>
    <row r="617" spans="1:5" x14ac:dyDescent="0.2">
      <c r="A617" s="13"/>
      <c r="B617" s="13"/>
      <c r="C617" s="13"/>
      <c r="D617" s="13"/>
      <c r="E617" s="13"/>
    </row>
    <row r="618" spans="1:5" x14ac:dyDescent="0.2">
      <c r="A618" s="13"/>
      <c r="B618" s="13"/>
      <c r="C618" s="13"/>
      <c r="D618" s="13"/>
      <c r="E618" s="13"/>
    </row>
    <row r="619" spans="1:5" x14ac:dyDescent="0.2">
      <c r="A619" s="13"/>
      <c r="B619" s="13"/>
      <c r="C619" s="13"/>
      <c r="D619" s="13"/>
      <c r="E619" s="13"/>
    </row>
    <row r="620" spans="1:5" x14ac:dyDescent="0.2">
      <c r="A620" s="13"/>
      <c r="B620" s="13"/>
      <c r="C620" s="13"/>
      <c r="D620" s="13"/>
      <c r="E620" s="13"/>
    </row>
    <row r="621" spans="1:5" x14ac:dyDescent="0.2">
      <c r="A621" s="13"/>
      <c r="B621" s="13"/>
      <c r="C621" s="13"/>
      <c r="D621" s="13"/>
      <c r="E621" s="13"/>
    </row>
    <row r="622" spans="1:5" x14ac:dyDescent="0.2">
      <c r="A622" s="13"/>
      <c r="B622" s="13"/>
      <c r="C622" s="13"/>
      <c r="D622" s="13"/>
      <c r="E622" s="13"/>
    </row>
    <row r="623" spans="1:5" x14ac:dyDescent="0.2">
      <c r="A623" s="13"/>
      <c r="B623" s="13"/>
      <c r="C623" s="13"/>
      <c r="D623" s="13"/>
      <c r="E623" s="13"/>
    </row>
    <row r="624" spans="1:5" x14ac:dyDescent="0.2">
      <c r="A624" s="13"/>
      <c r="B624" s="13"/>
      <c r="C624" s="13"/>
      <c r="D624" s="13"/>
      <c r="E624" s="13"/>
    </row>
    <row r="625" spans="1:5" x14ac:dyDescent="0.2">
      <c r="A625" s="13"/>
      <c r="B625" s="13"/>
      <c r="C625" s="13"/>
      <c r="D625" s="13"/>
      <c r="E625" s="13"/>
    </row>
    <row r="626" spans="1:5" x14ac:dyDescent="0.2">
      <c r="A626" s="13"/>
      <c r="B626" s="13"/>
      <c r="C626" s="13"/>
      <c r="D626" s="13"/>
      <c r="E626" s="13"/>
    </row>
    <row r="627" spans="1:5" x14ac:dyDescent="0.2">
      <c r="A627" s="13"/>
      <c r="B627" s="13"/>
      <c r="C627" s="13"/>
      <c r="D627" s="13"/>
      <c r="E627" s="13"/>
    </row>
    <row r="628" spans="1:5" x14ac:dyDescent="0.2">
      <c r="A628" s="13"/>
      <c r="B628" s="13"/>
      <c r="C628" s="13"/>
      <c r="D628" s="13"/>
      <c r="E628" s="13"/>
    </row>
    <row r="629" spans="1:5" x14ac:dyDescent="0.2">
      <c r="A629" s="13"/>
      <c r="B629" s="13"/>
      <c r="C629" s="13"/>
      <c r="D629" s="13"/>
      <c r="E629" s="13"/>
    </row>
    <row r="630" spans="1:5" x14ac:dyDescent="0.2">
      <c r="A630" s="13"/>
      <c r="B630" s="13"/>
      <c r="C630" s="13"/>
      <c r="D630" s="13"/>
      <c r="E630" s="13"/>
    </row>
    <row r="631" spans="1:5" x14ac:dyDescent="0.2">
      <c r="A631" s="13"/>
      <c r="B631" s="13"/>
      <c r="C631" s="13"/>
      <c r="D631" s="13"/>
      <c r="E631" s="13"/>
    </row>
    <row r="632" spans="1:5" x14ac:dyDescent="0.2">
      <c r="A632" s="13"/>
      <c r="B632" s="13"/>
      <c r="C632" s="13"/>
      <c r="D632" s="13"/>
      <c r="E632" s="13"/>
    </row>
    <row r="633" spans="1:5" x14ac:dyDescent="0.2">
      <c r="A633" s="13"/>
      <c r="B633" s="13"/>
      <c r="C633" s="13"/>
      <c r="D633" s="13"/>
      <c r="E633" s="13"/>
    </row>
    <row r="634" spans="1:5" x14ac:dyDescent="0.2">
      <c r="A634" s="13"/>
      <c r="B634" s="13"/>
      <c r="C634" s="13"/>
      <c r="D634" s="13"/>
      <c r="E634" s="13"/>
    </row>
    <row r="635" spans="1:5" x14ac:dyDescent="0.2">
      <c r="A635" s="13"/>
      <c r="B635" s="13"/>
      <c r="C635" s="13"/>
      <c r="D635" s="13"/>
      <c r="E635" s="13"/>
    </row>
    <row r="636" spans="1:5" x14ac:dyDescent="0.2">
      <c r="A636" s="13"/>
      <c r="B636" s="13"/>
      <c r="C636" s="13"/>
      <c r="D636" s="13"/>
      <c r="E636" s="13"/>
    </row>
    <row r="637" spans="1:5" x14ac:dyDescent="0.2">
      <c r="A637" s="13"/>
      <c r="B637" s="13"/>
      <c r="C637" s="13"/>
      <c r="D637" s="13"/>
      <c r="E637" s="13"/>
    </row>
    <row r="638" spans="1:5" x14ac:dyDescent="0.2">
      <c r="A638" s="13"/>
      <c r="B638" s="13"/>
      <c r="C638" s="13"/>
      <c r="D638" s="13"/>
      <c r="E638" s="13"/>
    </row>
    <row r="639" spans="1:5" x14ac:dyDescent="0.2">
      <c r="A639" s="13"/>
      <c r="B639" s="13"/>
      <c r="C639" s="13"/>
      <c r="D639" s="13"/>
      <c r="E639" s="13"/>
    </row>
    <row r="640" spans="1:5" x14ac:dyDescent="0.2">
      <c r="A640" s="13"/>
      <c r="B640" s="13"/>
      <c r="C640" s="13"/>
      <c r="D640" s="13"/>
      <c r="E640" s="13"/>
    </row>
    <row r="641" spans="1:5" x14ac:dyDescent="0.2">
      <c r="A641" s="13"/>
      <c r="B641" s="13"/>
      <c r="C641" s="13"/>
      <c r="D641" s="13"/>
      <c r="E641" s="13"/>
    </row>
    <row r="642" spans="1:5" x14ac:dyDescent="0.2">
      <c r="A642" s="13"/>
      <c r="B642" s="13"/>
      <c r="C642" s="13"/>
      <c r="D642" s="13"/>
      <c r="E642" s="13"/>
    </row>
    <row r="643" spans="1:5" x14ac:dyDescent="0.2">
      <c r="A643" s="13"/>
      <c r="B643" s="13"/>
      <c r="C643" s="13"/>
      <c r="D643" s="13"/>
      <c r="E643" s="13"/>
    </row>
    <row r="644" spans="1:5" x14ac:dyDescent="0.2">
      <c r="A644" s="13"/>
      <c r="B644" s="13"/>
      <c r="C644" s="13"/>
      <c r="D644" s="13"/>
      <c r="E644" s="13"/>
    </row>
    <row r="645" spans="1:5" x14ac:dyDescent="0.2">
      <c r="A645" s="13"/>
      <c r="B645" s="13"/>
      <c r="C645" s="13"/>
      <c r="D645" s="13"/>
      <c r="E645" s="13"/>
    </row>
    <row r="646" spans="1:5" x14ac:dyDescent="0.2">
      <c r="A646" s="13"/>
      <c r="B646" s="13"/>
      <c r="C646" s="13"/>
      <c r="D646" s="13"/>
      <c r="E646" s="13"/>
    </row>
    <row r="647" spans="1:5" x14ac:dyDescent="0.2">
      <c r="A647" s="13"/>
      <c r="B647" s="13"/>
      <c r="C647" s="13"/>
      <c r="D647" s="13"/>
      <c r="E647" s="13"/>
    </row>
    <row r="648" spans="1:5" x14ac:dyDescent="0.2">
      <c r="A648" s="13"/>
      <c r="B648" s="13"/>
      <c r="C648" s="13"/>
      <c r="D648" s="13"/>
      <c r="E648" s="13"/>
    </row>
    <row r="649" spans="1:5" x14ac:dyDescent="0.2">
      <c r="A649" s="13"/>
      <c r="B649" s="13"/>
      <c r="C649" s="13"/>
      <c r="D649" s="13"/>
      <c r="E649" s="13"/>
    </row>
    <row r="650" spans="1:5" x14ac:dyDescent="0.2">
      <c r="A650" s="13"/>
      <c r="B650" s="13"/>
      <c r="C650" s="13"/>
      <c r="D650" s="13"/>
      <c r="E650" s="13"/>
    </row>
    <row r="651" spans="1:5" x14ac:dyDescent="0.2">
      <c r="A651" s="13"/>
      <c r="B651" s="13"/>
      <c r="C651" s="13"/>
      <c r="D651" s="13"/>
      <c r="E651" s="13"/>
    </row>
    <row r="652" spans="1:5" x14ac:dyDescent="0.2">
      <c r="A652" s="13"/>
      <c r="B652" s="13"/>
      <c r="C652" s="13"/>
      <c r="D652" s="13"/>
      <c r="E652" s="13"/>
    </row>
    <row r="653" spans="1:5" x14ac:dyDescent="0.2">
      <c r="A653" s="13"/>
      <c r="B653" s="13"/>
      <c r="C653" s="13"/>
      <c r="D653" s="13"/>
      <c r="E653" s="13"/>
    </row>
    <row r="654" spans="1:5" x14ac:dyDescent="0.2">
      <c r="A654" s="13"/>
      <c r="B654" s="13"/>
      <c r="C654" s="13"/>
      <c r="D654" s="13"/>
      <c r="E654" s="13"/>
    </row>
    <row r="655" spans="1:5" x14ac:dyDescent="0.2">
      <c r="A655" s="13"/>
      <c r="B655" s="13"/>
      <c r="C655" s="13"/>
      <c r="D655" s="13"/>
      <c r="E655" s="13"/>
    </row>
    <row r="656" spans="1:5" x14ac:dyDescent="0.2">
      <c r="A656" s="13"/>
      <c r="B656" s="13"/>
      <c r="C656" s="13"/>
      <c r="D656" s="13"/>
      <c r="E656" s="13"/>
    </row>
    <row r="657" spans="1:5" x14ac:dyDescent="0.2">
      <c r="A657" s="13"/>
      <c r="B657" s="13"/>
      <c r="C657" s="13"/>
      <c r="D657" s="13"/>
      <c r="E657" s="13"/>
    </row>
    <row r="658" spans="1:5" x14ac:dyDescent="0.2">
      <c r="A658" s="13"/>
      <c r="B658" s="13"/>
      <c r="C658" s="13"/>
      <c r="D658" s="13"/>
      <c r="E658" s="13"/>
    </row>
    <row r="659" spans="1:5" x14ac:dyDescent="0.2">
      <c r="A659" s="13"/>
      <c r="B659" s="13"/>
      <c r="C659" s="13"/>
      <c r="D659" s="13"/>
      <c r="E659" s="13"/>
    </row>
    <row r="660" spans="1:5" x14ac:dyDescent="0.2">
      <c r="A660" s="13"/>
      <c r="B660" s="13"/>
      <c r="C660" s="13"/>
      <c r="D660" s="13"/>
      <c r="E660" s="13"/>
    </row>
    <row r="661" spans="1:5" x14ac:dyDescent="0.2">
      <c r="A661" s="13"/>
      <c r="B661" s="13"/>
      <c r="C661" s="13"/>
      <c r="D661" s="13"/>
      <c r="E661" s="13"/>
    </row>
    <row r="662" spans="1:5" x14ac:dyDescent="0.2">
      <c r="A662" s="13"/>
      <c r="B662" s="13"/>
      <c r="C662" s="13"/>
      <c r="D662" s="13"/>
      <c r="E662" s="13"/>
    </row>
    <row r="663" spans="1:5" x14ac:dyDescent="0.2">
      <c r="A663" s="13"/>
      <c r="B663" s="13"/>
      <c r="C663" s="13"/>
      <c r="D663" s="13"/>
      <c r="E663" s="13"/>
    </row>
    <row r="664" spans="1:5" x14ac:dyDescent="0.2">
      <c r="A664" s="13"/>
      <c r="B664" s="13"/>
      <c r="C664" s="13"/>
      <c r="D664" s="13"/>
      <c r="E664" s="13"/>
    </row>
    <row r="665" spans="1:5" x14ac:dyDescent="0.2">
      <c r="A665" s="13"/>
      <c r="B665" s="13"/>
      <c r="C665" s="13"/>
      <c r="D665" s="13"/>
      <c r="E665" s="13"/>
    </row>
    <row r="666" spans="1:5" x14ac:dyDescent="0.2">
      <c r="A666" s="13"/>
      <c r="B666" s="13"/>
      <c r="C666" s="13"/>
      <c r="D666" s="13"/>
      <c r="E666" s="13"/>
    </row>
    <row r="667" spans="1:5" x14ac:dyDescent="0.2">
      <c r="A667" s="13"/>
      <c r="B667" s="13"/>
      <c r="C667" s="13"/>
      <c r="D667" s="13"/>
      <c r="E667" s="13"/>
    </row>
    <row r="668" spans="1:5" x14ac:dyDescent="0.2">
      <c r="A668" s="13"/>
      <c r="B668" s="13"/>
      <c r="C668" s="13"/>
      <c r="D668" s="13"/>
      <c r="E668" s="13"/>
    </row>
    <row r="669" spans="1:5" x14ac:dyDescent="0.2">
      <c r="A669" s="13"/>
      <c r="B669" s="13"/>
      <c r="C669" s="13"/>
      <c r="D669" s="13"/>
      <c r="E669" s="13"/>
    </row>
    <row r="670" spans="1:5" x14ac:dyDescent="0.2">
      <c r="A670" s="13"/>
      <c r="B670" s="13"/>
      <c r="C670" s="13"/>
      <c r="D670" s="13"/>
      <c r="E670" s="13"/>
    </row>
    <row r="671" spans="1:5" x14ac:dyDescent="0.2">
      <c r="A671" s="13"/>
      <c r="B671" s="13"/>
      <c r="C671" s="13"/>
      <c r="D671" s="13"/>
      <c r="E671" s="13"/>
    </row>
    <row r="672" spans="1:5" x14ac:dyDescent="0.2">
      <c r="A672" s="13"/>
      <c r="B672" s="13"/>
      <c r="C672" s="13"/>
      <c r="D672" s="13"/>
      <c r="E672" s="13"/>
    </row>
    <row r="673" spans="1:5" x14ac:dyDescent="0.2">
      <c r="A673" s="13"/>
      <c r="B673" s="13"/>
      <c r="C673" s="13"/>
      <c r="D673" s="13"/>
      <c r="E673" s="13"/>
    </row>
    <row r="674" spans="1:5" x14ac:dyDescent="0.2">
      <c r="A674" s="13"/>
      <c r="B674" s="13"/>
      <c r="C674" s="13"/>
      <c r="D674" s="13"/>
      <c r="E674" s="13"/>
    </row>
    <row r="675" spans="1:5" x14ac:dyDescent="0.2">
      <c r="A675" s="13"/>
      <c r="B675" s="13"/>
      <c r="C675" s="13"/>
      <c r="D675" s="13"/>
      <c r="E675" s="13"/>
    </row>
    <row r="676" spans="1:5" x14ac:dyDescent="0.2">
      <c r="A676" s="13"/>
      <c r="B676" s="13"/>
      <c r="C676" s="13"/>
      <c r="D676" s="13"/>
      <c r="E676" s="13"/>
    </row>
    <row r="677" spans="1:5" x14ac:dyDescent="0.2">
      <c r="A677" s="13"/>
      <c r="B677" s="13"/>
      <c r="C677" s="13"/>
      <c r="D677" s="13"/>
      <c r="E677" s="13"/>
    </row>
    <row r="678" spans="1:5" x14ac:dyDescent="0.2">
      <c r="A678" s="13"/>
      <c r="B678" s="13"/>
      <c r="C678" s="13"/>
      <c r="D678" s="13"/>
      <c r="E678" s="13"/>
    </row>
    <row r="679" spans="1:5" x14ac:dyDescent="0.2">
      <c r="A679" s="13"/>
      <c r="B679" s="13"/>
      <c r="C679" s="13"/>
      <c r="D679" s="13"/>
      <c r="E679" s="13"/>
    </row>
    <row r="680" spans="1:5" x14ac:dyDescent="0.2">
      <c r="A680" s="13"/>
      <c r="B680" s="13"/>
      <c r="C680" s="13"/>
      <c r="D680" s="13"/>
      <c r="E680" s="13"/>
    </row>
    <row r="681" spans="1:5" x14ac:dyDescent="0.2">
      <c r="A681" s="13"/>
      <c r="B681" s="13"/>
      <c r="C681" s="13"/>
      <c r="D681" s="13"/>
      <c r="E681" s="13"/>
    </row>
    <row r="682" spans="1:5" x14ac:dyDescent="0.2">
      <c r="A682" s="13"/>
      <c r="B682" s="13"/>
      <c r="C682" s="13"/>
      <c r="D682" s="13"/>
      <c r="E682" s="13"/>
    </row>
    <row r="683" spans="1:5" x14ac:dyDescent="0.2">
      <c r="A683" s="13"/>
      <c r="B683" s="13"/>
      <c r="C683" s="13"/>
      <c r="D683" s="13"/>
      <c r="E683" s="13"/>
    </row>
    <row r="684" spans="1:5" x14ac:dyDescent="0.2">
      <c r="A684" s="13"/>
      <c r="B684" s="13"/>
      <c r="C684" s="13"/>
      <c r="D684" s="13"/>
      <c r="E684" s="13"/>
    </row>
    <row r="685" spans="1:5" x14ac:dyDescent="0.2">
      <c r="A685" s="13"/>
      <c r="B685" s="13"/>
      <c r="C685" s="13"/>
      <c r="D685" s="13"/>
      <c r="E685" s="13"/>
    </row>
    <row r="686" spans="1:5" x14ac:dyDescent="0.2">
      <c r="A686" s="13"/>
      <c r="B686" s="13"/>
      <c r="C686" s="13"/>
      <c r="D686" s="13"/>
      <c r="E686" s="13"/>
    </row>
    <row r="687" spans="1:5" x14ac:dyDescent="0.2">
      <c r="A687" s="13"/>
      <c r="B687" s="13"/>
      <c r="C687" s="13"/>
      <c r="D687" s="13"/>
      <c r="E687" s="13"/>
    </row>
    <row r="688" spans="1:5" x14ac:dyDescent="0.2">
      <c r="A688" s="13"/>
      <c r="B688" s="13"/>
      <c r="C688" s="13"/>
      <c r="D688" s="13"/>
      <c r="E688" s="13"/>
    </row>
    <row r="689" spans="1:5" x14ac:dyDescent="0.2">
      <c r="A689" s="13"/>
      <c r="B689" s="13"/>
      <c r="C689" s="13"/>
      <c r="D689" s="13"/>
      <c r="E689" s="13"/>
    </row>
    <row r="690" spans="1:5" x14ac:dyDescent="0.2">
      <c r="A690" s="13"/>
      <c r="B690" s="13"/>
      <c r="C690" s="13"/>
      <c r="D690" s="13"/>
      <c r="E690" s="13"/>
    </row>
    <row r="691" spans="1:5" x14ac:dyDescent="0.2">
      <c r="A691" s="13"/>
      <c r="B691" s="13"/>
      <c r="C691" s="13"/>
      <c r="D691" s="13"/>
      <c r="E691" s="13"/>
    </row>
    <row r="692" spans="1:5" x14ac:dyDescent="0.2">
      <c r="A692" s="13"/>
      <c r="B692" s="13"/>
      <c r="C692" s="13"/>
      <c r="D692" s="13"/>
      <c r="E692" s="13"/>
    </row>
    <row r="693" spans="1:5" x14ac:dyDescent="0.2">
      <c r="A693" s="13"/>
      <c r="B693" s="13"/>
      <c r="C693" s="13"/>
      <c r="D693" s="13"/>
      <c r="E693" s="13"/>
    </row>
    <row r="694" spans="1:5" x14ac:dyDescent="0.2">
      <c r="A694" s="13"/>
      <c r="B694" s="13"/>
      <c r="C694" s="13"/>
      <c r="D694" s="13"/>
      <c r="E694" s="13"/>
    </row>
    <row r="695" spans="1:5" x14ac:dyDescent="0.2">
      <c r="A695" s="13"/>
      <c r="B695" s="13"/>
      <c r="C695" s="13"/>
      <c r="D695" s="13"/>
      <c r="E695" s="13"/>
    </row>
    <row r="696" spans="1:5" x14ac:dyDescent="0.2">
      <c r="A696" s="13"/>
      <c r="B696" s="13"/>
      <c r="C696" s="13"/>
      <c r="D696" s="13"/>
      <c r="E696" s="13"/>
    </row>
    <row r="697" spans="1:5" x14ac:dyDescent="0.2">
      <c r="A697" s="13"/>
      <c r="B697" s="13"/>
      <c r="C697" s="13"/>
      <c r="D697" s="13"/>
      <c r="E697" s="13"/>
    </row>
    <row r="698" spans="1:5" x14ac:dyDescent="0.2">
      <c r="A698" s="13"/>
      <c r="B698" s="13"/>
      <c r="C698" s="13"/>
      <c r="D698" s="13"/>
      <c r="E698" s="13"/>
    </row>
    <row r="699" spans="1:5" x14ac:dyDescent="0.2">
      <c r="A699" s="13"/>
      <c r="B699" s="13"/>
      <c r="C699" s="13"/>
      <c r="D699" s="13"/>
      <c r="E699" s="13"/>
    </row>
    <row r="700" spans="1:5" x14ac:dyDescent="0.2">
      <c r="A700" s="13"/>
      <c r="B700" s="13"/>
      <c r="C700" s="13"/>
      <c r="D700" s="13"/>
      <c r="E700" s="13"/>
    </row>
    <row r="701" spans="1:5" x14ac:dyDescent="0.2">
      <c r="A701" s="13"/>
      <c r="B701" s="13"/>
      <c r="C701" s="13"/>
      <c r="D701" s="13"/>
      <c r="E701" s="13"/>
    </row>
    <row r="702" spans="1:5" x14ac:dyDescent="0.2">
      <c r="A702" s="13"/>
      <c r="B702" s="13"/>
      <c r="C702" s="13"/>
      <c r="D702" s="13"/>
      <c r="E702" s="13"/>
    </row>
    <row r="703" spans="1:5" x14ac:dyDescent="0.2">
      <c r="A703" s="13"/>
      <c r="B703" s="13"/>
      <c r="C703" s="13"/>
      <c r="D703" s="13"/>
      <c r="E703" s="13"/>
    </row>
    <row r="704" spans="1:5" x14ac:dyDescent="0.2">
      <c r="A704" s="13"/>
      <c r="B704" s="13"/>
      <c r="C704" s="13"/>
      <c r="D704" s="13"/>
      <c r="E704" s="13"/>
    </row>
    <row r="705" spans="1:5" x14ac:dyDescent="0.2">
      <c r="A705" s="13"/>
      <c r="B705" s="13"/>
      <c r="C705" s="13"/>
      <c r="D705" s="13"/>
      <c r="E705" s="13"/>
    </row>
    <row r="706" spans="1:5" x14ac:dyDescent="0.2">
      <c r="A706" s="13"/>
      <c r="B706" s="13"/>
      <c r="C706" s="13"/>
      <c r="D706" s="13"/>
      <c r="E706" s="13"/>
    </row>
    <row r="707" spans="1:5" x14ac:dyDescent="0.2">
      <c r="A707" s="13"/>
      <c r="B707" s="13"/>
      <c r="C707" s="13"/>
      <c r="D707" s="13"/>
      <c r="E707" s="13"/>
    </row>
    <row r="708" spans="1:5" x14ac:dyDescent="0.2">
      <c r="A708" s="13"/>
      <c r="B708" s="13"/>
      <c r="C708" s="13"/>
      <c r="D708" s="13"/>
      <c r="E708" s="13"/>
    </row>
    <row r="709" spans="1:5" x14ac:dyDescent="0.2">
      <c r="A709" s="13"/>
      <c r="B709" s="13"/>
      <c r="C709" s="13"/>
      <c r="D709" s="13"/>
      <c r="E709" s="13"/>
    </row>
    <row r="710" spans="1:5" x14ac:dyDescent="0.2">
      <c r="A710" s="13"/>
      <c r="B710" s="13"/>
      <c r="C710" s="13"/>
      <c r="D710" s="13"/>
      <c r="E710" s="13"/>
    </row>
    <row r="711" spans="1:5" x14ac:dyDescent="0.2">
      <c r="A711" s="13"/>
      <c r="B711" s="13"/>
      <c r="C711" s="13"/>
      <c r="D711" s="13"/>
      <c r="E711" s="13"/>
    </row>
    <row r="712" spans="1:5" x14ac:dyDescent="0.2">
      <c r="A712" s="13"/>
      <c r="B712" s="13"/>
      <c r="C712" s="13"/>
      <c r="D712" s="13"/>
      <c r="E712" s="13"/>
    </row>
    <row r="713" spans="1:5" x14ac:dyDescent="0.2">
      <c r="A713" s="13"/>
      <c r="B713" s="13"/>
      <c r="C713" s="13"/>
      <c r="D713" s="13"/>
      <c r="E713" s="13"/>
    </row>
    <row r="714" spans="1:5" x14ac:dyDescent="0.2">
      <c r="A714" s="13"/>
      <c r="B714" s="13"/>
      <c r="C714" s="13"/>
      <c r="D714" s="13"/>
      <c r="E714" s="13"/>
    </row>
    <row r="715" spans="1:5" x14ac:dyDescent="0.2">
      <c r="A715" s="13"/>
      <c r="B715" s="13"/>
      <c r="C715" s="13"/>
      <c r="D715" s="13"/>
      <c r="E715" s="13"/>
    </row>
    <row r="716" spans="1:5" x14ac:dyDescent="0.2">
      <c r="A716" s="13"/>
      <c r="B716" s="13"/>
      <c r="C716" s="13"/>
      <c r="D716" s="13"/>
      <c r="E716" s="13"/>
    </row>
    <row r="717" spans="1:5" x14ac:dyDescent="0.2">
      <c r="A717" s="13"/>
      <c r="B717" s="13"/>
      <c r="C717" s="13"/>
      <c r="D717" s="13"/>
      <c r="E717" s="13"/>
    </row>
    <row r="718" spans="1:5" x14ac:dyDescent="0.2">
      <c r="A718" s="13"/>
      <c r="B718" s="13"/>
      <c r="C718" s="13"/>
      <c r="D718" s="13"/>
      <c r="E718" s="13"/>
    </row>
    <row r="719" spans="1:5" x14ac:dyDescent="0.2">
      <c r="A719" s="13"/>
      <c r="B719" s="13"/>
      <c r="C719" s="13"/>
      <c r="D719" s="13"/>
      <c r="E719" s="13"/>
    </row>
    <row r="720" spans="1:5" x14ac:dyDescent="0.2">
      <c r="A720" s="13"/>
      <c r="B720" s="13"/>
      <c r="C720" s="13"/>
      <c r="D720" s="13"/>
      <c r="E720" s="13"/>
    </row>
    <row r="721" spans="1:5" x14ac:dyDescent="0.2">
      <c r="A721" s="13"/>
      <c r="B721" s="13"/>
      <c r="C721" s="13"/>
      <c r="D721" s="13"/>
      <c r="E721" s="13"/>
    </row>
    <row r="722" spans="1:5" x14ac:dyDescent="0.2">
      <c r="A722" s="13"/>
      <c r="B722" s="13"/>
      <c r="C722" s="13"/>
      <c r="D722" s="13"/>
      <c r="E722" s="13"/>
    </row>
    <row r="723" spans="1:5" x14ac:dyDescent="0.2">
      <c r="A723" s="13"/>
      <c r="B723" s="13"/>
      <c r="C723" s="13"/>
      <c r="D723" s="13"/>
      <c r="E723" s="13"/>
    </row>
    <row r="724" spans="1:5" x14ac:dyDescent="0.2">
      <c r="A724" s="13"/>
      <c r="B724" s="13"/>
      <c r="C724" s="13"/>
      <c r="D724" s="13"/>
      <c r="E724" s="13"/>
    </row>
    <row r="725" spans="1:5" x14ac:dyDescent="0.2">
      <c r="A725" s="13"/>
      <c r="B725" s="13"/>
      <c r="C725" s="13"/>
      <c r="D725" s="13"/>
      <c r="E725" s="13"/>
    </row>
    <row r="726" spans="1:5" x14ac:dyDescent="0.2">
      <c r="A726" s="13"/>
      <c r="B726" s="13"/>
      <c r="C726" s="13"/>
      <c r="D726" s="13"/>
      <c r="E726" s="13"/>
    </row>
    <row r="727" spans="1:5" x14ac:dyDescent="0.2">
      <c r="A727" s="13"/>
      <c r="B727" s="13"/>
      <c r="C727" s="13"/>
      <c r="D727" s="13"/>
      <c r="E727" s="13"/>
    </row>
    <row r="728" spans="1:5" x14ac:dyDescent="0.2">
      <c r="A728" s="13"/>
      <c r="B728" s="13"/>
      <c r="C728" s="13"/>
      <c r="D728" s="13"/>
      <c r="E728" s="13"/>
    </row>
    <row r="729" spans="1:5" x14ac:dyDescent="0.2">
      <c r="A729" s="13"/>
      <c r="B729" s="13"/>
      <c r="C729" s="13"/>
      <c r="D729" s="13"/>
      <c r="E729" s="13"/>
    </row>
    <row r="730" spans="1:5" x14ac:dyDescent="0.2">
      <c r="A730" s="13"/>
      <c r="B730" s="13"/>
      <c r="C730" s="13"/>
      <c r="D730" s="13"/>
      <c r="E730" s="13"/>
    </row>
    <row r="731" spans="1:5" x14ac:dyDescent="0.2">
      <c r="A731" s="13"/>
      <c r="B731" s="13"/>
      <c r="C731" s="13"/>
      <c r="D731" s="13"/>
      <c r="E731" s="13"/>
    </row>
    <row r="732" spans="1:5" x14ac:dyDescent="0.2">
      <c r="A732" s="13"/>
      <c r="B732" s="13"/>
      <c r="C732" s="13"/>
      <c r="D732" s="13"/>
      <c r="E732" s="13"/>
    </row>
    <row r="733" spans="1:5" x14ac:dyDescent="0.2">
      <c r="A733" s="13"/>
      <c r="B733" s="13"/>
      <c r="C733" s="13"/>
      <c r="D733" s="13"/>
      <c r="E733" s="13"/>
    </row>
    <row r="734" spans="1:5" x14ac:dyDescent="0.2">
      <c r="A734" s="13"/>
      <c r="B734" s="13"/>
      <c r="C734" s="13"/>
      <c r="D734" s="13"/>
      <c r="E734" s="13"/>
    </row>
    <row r="735" spans="1:5" x14ac:dyDescent="0.2">
      <c r="A735" s="13"/>
      <c r="B735" s="13"/>
      <c r="C735" s="13"/>
      <c r="D735" s="13"/>
      <c r="E735" s="13"/>
    </row>
    <row r="736" spans="1:5" x14ac:dyDescent="0.2">
      <c r="A736" s="13"/>
      <c r="B736" s="13"/>
      <c r="C736" s="13"/>
      <c r="D736" s="13"/>
      <c r="E736" s="13"/>
    </row>
    <row r="737" spans="1:5" x14ac:dyDescent="0.2">
      <c r="A737" s="13"/>
      <c r="B737" s="13"/>
      <c r="C737" s="13"/>
      <c r="D737" s="13"/>
      <c r="E737" s="13"/>
    </row>
    <row r="738" spans="1:5" x14ac:dyDescent="0.2">
      <c r="A738" s="13"/>
      <c r="B738" s="13"/>
      <c r="C738" s="13"/>
      <c r="D738" s="13"/>
      <c r="E738" s="13"/>
    </row>
    <row r="739" spans="1:5" x14ac:dyDescent="0.2">
      <c r="A739" s="13"/>
      <c r="B739" s="13"/>
      <c r="C739" s="13"/>
      <c r="D739" s="13"/>
      <c r="E739" s="13"/>
    </row>
    <row r="740" spans="1:5" x14ac:dyDescent="0.2">
      <c r="A740" s="13"/>
      <c r="B740" s="13"/>
      <c r="C740" s="13"/>
      <c r="D740" s="13"/>
      <c r="E740" s="13"/>
    </row>
    <row r="741" spans="1:5" x14ac:dyDescent="0.2">
      <c r="A741" s="13"/>
      <c r="B741" s="13"/>
      <c r="C741" s="13"/>
      <c r="D741" s="13"/>
      <c r="E741" s="13"/>
    </row>
    <row r="742" spans="1:5" x14ac:dyDescent="0.2">
      <c r="A742" s="13"/>
      <c r="B742" s="13"/>
      <c r="C742" s="13"/>
      <c r="D742" s="13"/>
      <c r="E742" s="13"/>
    </row>
    <row r="743" spans="1:5" x14ac:dyDescent="0.2">
      <c r="A743" s="13"/>
      <c r="B743" s="13"/>
      <c r="C743" s="13"/>
      <c r="D743" s="13"/>
      <c r="E743" s="13"/>
    </row>
    <row r="744" spans="1:5" x14ac:dyDescent="0.2">
      <c r="A744" s="13"/>
      <c r="B744" s="13"/>
      <c r="C744" s="13"/>
      <c r="D744" s="13"/>
      <c r="E744" s="13"/>
    </row>
    <row r="745" spans="1:5" x14ac:dyDescent="0.2">
      <c r="A745" s="13"/>
      <c r="B745" s="13"/>
      <c r="C745" s="13"/>
      <c r="D745" s="13"/>
      <c r="E745" s="13"/>
    </row>
    <row r="746" spans="1:5" x14ac:dyDescent="0.2">
      <c r="A746" s="13"/>
      <c r="B746" s="13"/>
      <c r="C746" s="13"/>
      <c r="D746" s="13"/>
      <c r="E746" s="13"/>
    </row>
    <row r="747" spans="1:5" x14ac:dyDescent="0.2">
      <c r="A747" s="13"/>
      <c r="B747" s="13"/>
      <c r="C747" s="13"/>
      <c r="D747" s="13"/>
      <c r="E747" s="13"/>
    </row>
    <row r="748" spans="1:5" x14ac:dyDescent="0.2">
      <c r="A748" s="13"/>
      <c r="B748" s="13"/>
      <c r="C748" s="13"/>
      <c r="D748" s="13"/>
      <c r="E748" s="13"/>
    </row>
    <row r="749" spans="1:5" x14ac:dyDescent="0.2">
      <c r="A749" s="13"/>
      <c r="B749" s="13"/>
      <c r="C749" s="13"/>
      <c r="D749" s="13"/>
      <c r="E749" s="13"/>
    </row>
    <row r="750" spans="1:5" x14ac:dyDescent="0.2">
      <c r="A750" s="13"/>
      <c r="B750" s="13"/>
      <c r="C750" s="13"/>
      <c r="D750" s="13"/>
      <c r="E750" s="13"/>
    </row>
    <row r="751" spans="1:5" x14ac:dyDescent="0.2">
      <c r="A751" s="13"/>
      <c r="B751" s="13"/>
      <c r="C751" s="13"/>
      <c r="D751" s="13"/>
      <c r="E751" s="13"/>
    </row>
    <row r="752" spans="1:5" x14ac:dyDescent="0.2">
      <c r="A752" s="13"/>
      <c r="B752" s="13"/>
      <c r="C752" s="13"/>
      <c r="D752" s="13"/>
      <c r="E752" s="13"/>
    </row>
    <row r="753" spans="1:5" x14ac:dyDescent="0.2">
      <c r="A753" s="13"/>
      <c r="B753" s="13"/>
      <c r="C753" s="13"/>
      <c r="D753" s="13"/>
      <c r="E753" s="13"/>
    </row>
    <row r="754" spans="1:5" x14ac:dyDescent="0.2">
      <c r="A754" s="13"/>
      <c r="B754" s="13"/>
      <c r="C754" s="13"/>
      <c r="D754" s="13"/>
      <c r="E754" s="13"/>
    </row>
    <row r="755" spans="1:5" x14ac:dyDescent="0.2">
      <c r="A755" s="13"/>
      <c r="B755" s="13"/>
      <c r="C755" s="13"/>
      <c r="D755" s="13"/>
      <c r="E755" s="13"/>
    </row>
    <row r="756" spans="1:5" x14ac:dyDescent="0.2">
      <c r="A756" s="13"/>
      <c r="B756" s="13"/>
      <c r="C756" s="13"/>
      <c r="D756" s="13"/>
      <c r="E756" s="13"/>
    </row>
    <row r="757" spans="1:5" x14ac:dyDescent="0.2">
      <c r="A757" s="13"/>
      <c r="B757" s="13"/>
      <c r="C757" s="13"/>
      <c r="D757" s="13"/>
      <c r="E757" s="13"/>
    </row>
    <row r="758" spans="1:5" x14ac:dyDescent="0.2">
      <c r="A758" s="13"/>
      <c r="B758" s="13"/>
      <c r="C758" s="13"/>
      <c r="D758" s="13"/>
      <c r="E758" s="13"/>
    </row>
    <row r="759" spans="1:5" x14ac:dyDescent="0.2">
      <c r="A759" s="13"/>
      <c r="B759" s="13"/>
      <c r="C759" s="13"/>
      <c r="D759" s="13"/>
      <c r="E759" s="13"/>
    </row>
    <row r="760" spans="1:5" x14ac:dyDescent="0.2">
      <c r="A760" s="13"/>
      <c r="B760" s="13"/>
      <c r="C760" s="13"/>
      <c r="D760" s="13"/>
      <c r="E760" s="13"/>
    </row>
    <row r="761" spans="1:5" x14ac:dyDescent="0.2">
      <c r="A761" s="13"/>
      <c r="B761" s="13"/>
      <c r="C761" s="13"/>
      <c r="D761" s="13"/>
      <c r="E761" s="13"/>
    </row>
    <row r="762" spans="1:5" x14ac:dyDescent="0.2">
      <c r="A762" s="13"/>
      <c r="B762" s="13"/>
      <c r="C762" s="13"/>
      <c r="D762" s="13"/>
      <c r="E762" s="13"/>
    </row>
    <row r="763" spans="1:5" x14ac:dyDescent="0.2">
      <c r="A763" s="13"/>
      <c r="B763" s="13"/>
      <c r="C763" s="13"/>
      <c r="D763" s="13"/>
      <c r="E763" s="13"/>
    </row>
    <row r="764" spans="1:5" x14ac:dyDescent="0.2">
      <c r="A764" s="13"/>
      <c r="B764" s="13"/>
      <c r="C764" s="13"/>
      <c r="D764" s="13"/>
      <c r="E764" s="13"/>
    </row>
    <row r="765" spans="1:5" x14ac:dyDescent="0.2">
      <c r="A765" s="13"/>
      <c r="B765" s="13"/>
      <c r="C765" s="13"/>
      <c r="D765" s="13"/>
      <c r="E765" s="13"/>
    </row>
    <row r="766" spans="1:5" x14ac:dyDescent="0.2">
      <c r="A766" s="13"/>
      <c r="B766" s="13"/>
      <c r="C766" s="13"/>
      <c r="D766" s="13"/>
      <c r="E766" s="13"/>
    </row>
    <row r="767" spans="1:5" x14ac:dyDescent="0.2">
      <c r="A767" s="13"/>
      <c r="B767" s="13"/>
      <c r="C767" s="13"/>
      <c r="D767" s="13"/>
      <c r="E767" s="13"/>
    </row>
    <row r="768" spans="1:5" x14ac:dyDescent="0.2">
      <c r="A768" s="13"/>
      <c r="B768" s="13"/>
      <c r="C768" s="13"/>
      <c r="D768" s="13"/>
      <c r="E768" s="13"/>
    </row>
    <row r="769" spans="1:5" x14ac:dyDescent="0.2">
      <c r="A769" s="13"/>
      <c r="B769" s="13"/>
      <c r="C769" s="13"/>
      <c r="D769" s="13"/>
      <c r="E769" s="13"/>
    </row>
    <row r="770" spans="1:5" x14ac:dyDescent="0.2">
      <c r="A770" s="13"/>
      <c r="B770" s="13"/>
      <c r="C770" s="13"/>
      <c r="D770" s="13"/>
      <c r="E770" s="13"/>
    </row>
    <row r="771" spans="1:5" x14ac:dyDescent="0.2">
      <c r="A771" s="13"/>
      <c r="B771" s="13"/>
      <c r="C771" s="13"/>
      <c r="D771" s="13"/>
      <c r="E771" s="13"/>
    </row>
    <row r="772" spans="1:5" x14ac:dyDescent="0.2">
      <c r="A772" s="13"/>
      <c r="B772" s="13"/>
      <c r="C772" s="13"/>
      <c r="D772" s="13"/>
      <c r="E772" s="13"/>
    </row>
    <row r="773" spans="1:5" x14ac:dyDescent="0.2">
      <c r="A773" s="13"/>
      <c r="B773" s="13"/>
      <c r="C773" s="13"/>
      <c r="D773" s="13"/>
      <c r="E773" s="13"/>
    </row>
    <row r="774" spans="1:5" x14ac:dyDescent="0.2">
      <c r="A774" s="13"/>
      <c r="B774" s="13"/>
      <c r="C774" s="13"/>
      <c r="D774" s="13"/>
      <c r="E774" s="13"/>
    </row>
    <row r="775" spans="1:5" x14ac:dyDescent="0.2">
      <c r="A775" s="13"/>
      <c r="B775" s="13"/>
      <c r="C775" s="13"/>
      <c r="D775" s="13"/>
      <c r="E775" s="13"/>
    </row>
    <row r="776" spans="1:5" x14ac:dyDescent="0.2">
      <c r="A776" s="13"/>
      <c r="B776" s="13"/>
      <c r="C776" s="13"/>
      <c r="D776" s="13"/>
      <c r="E776" s="13"/>
    </row>
    <row r="777" spans="1:5" x14ac:dyDescent="0.2">
      <c r="A777" s="13"/>
      <c r="B777" s="13"/>
      <c r="C777" s="13"/>
      <c r="D777" s="13"/>
      <c r="E777" s="13"/>
    </row>
    <row r="778" spans="1:5" x14ac:dyDescent="0.2">
      <c r="A778" s="13"/>
      <c r="B778" s="13"/>
      <c r="C778" s="13"/>
      <c r="D778" s="13"/>
      <c r="E778" s="13"/>
    </row>
    <row r="779" spans="1:5" x14ac:dyDescent="0.2">
      <c r="A779" s="13"/>
      <c r="B779" s="13"/>
      <c r="C779" s="13"/>
      <c r="D779" s="13"/>
      <c r="E779" s="13"/>
    </row>
    <row r="780" spans="1:5" x14ac:dyDescent="0.2">
      <c r="A780" s="13"/>
      <c r="B780" s="13"/>
      <c r="C780" s="13"/>
      <c r="D780" s="13"/>
      <c r="E780" s="13"/>
    </row>
    <row r="781" spans="1:5" x14ac:dyDescent="0.2">
      <c r="A781" s="13"/>
      <c r="B781" s="13"/>
      <c r="C781" s="13"/>
      <c r="D781" s="13"/>
      <c r="E781" s="13"/>
    </row>
    <row r="782" spans="1:5" x14ac:dyDescent="0.2">
      <c r="A782" s="13"/>
      <c r="B782" s="13"/>
      <c r="C782" s="13"/>
      <c r="D782" s="13"/>
      <c r="E782" s="13"/>
    </row>
    <row r="783" spans="1:5" x14ac:dyDescent="0.2">
      <c r="A783" s="13"/>
      <c r="B783" s="13"/>
      <c r="C783" s="13"/>
      <c r="D783" s="13"/>
      <c r="E783" s="13"/>
    </row>
    <row r="784" spans="1:5" x14ac:dyDescent="0.2">
      <c r="A784" s="13"/>
      <c r="B784" s="13"/>
      <c r="C784" s="13"/>
      <c r="D784" s="13"/>
      <c r="E784" s="13"/>
    </row>
    <row r="785" spans="1:5" x14ac:dyDescent="0.2">
      <c r="A785" s="13"/>
      <c r="B785" s="13"/>
      <c r="C785" s="13"/>
      <c r="D785" s="13"/>
      <c r="E785" s="13"/>
    </row>
    <row r="786" spans="1:5" x14ac:dyDescent="0.2">
      <c r="A786" s="13"/>
      <c r="B786" s="13"/>
      <c r="C786" s="13"/>
      <c r="D786" s="13"/>
      <c r="E786" s="13"/>
    </row>
    <row r="787" spans="1:5" x14ac:dyDescent="0.2">
      <c r="A787" s="13"/>
      <c r="B787" s="13"/>
      <c r="C787" s="13"/>
      <c r="D787" s="13"/>
      <c r="E787" s="13"/>
    </row>
    <row r="788" spans="1:5" x14ac:dyDescent="0.2">
      <c r="A788" s="13"/>
      <c r="B788" s="13"/>
      <c r="C788" s="13"/>
      <c r="D788" s="13"/>
      <c r="E788" s="13"/>
    </row>
    <row r="789" spans="1:5" x14ac:dyDescent="0.2">
      <c r="A789" s="13"/>
      <c r="B789" s="13"/>
      <c r="C789" s="13"/>
      <c r="D789" s="13"/>
      <c r="E789" s="13"/>
    </row>
    <row r="790" spans="1:5" x14ac:dyDescent="0.2">
      <c r="A790" s="13"/>
      <c r="B790" s="13"/>
      <c r="C790" s="13"/>
      <c r="D790" s="13"/>
      <c r="E790" s="13"/>
    </row>
    <row r="791" spans="1:5" x14ac:dyDescent="0.2">
      <c r="A791" s="13"/>
      <c r="B791" s="13"/>
      <c r="C791" s="13"/>
      <c r="D791" s="13"/>
      <c r="E791" s="13"/>
    </row>
    <row r="792" spans="1:5" x14ac:dyDescent="0.2">
      <c r="A792" s="13"/>
      <c r="B792" s="13"/>
      <c r="C792" s="13"/>
      <c r="D792" s="13"/>
      <c r="E792" s="13"/>
    </row>
    <row r="793" spans="1:5" x14ac:dyDescent="0.2">
      <c r="A793" s="13"/>
      <c r="B793" s="13"/>
      <c r="C793" s="13"/>
      <c r="D793" s="13"/>
      <c r="E793" s="13"/>
    </row>
    <row r="794" spans="1:5" x14ac:dyDescent="0.2">
      <c r="A794" s="13"/>
      <c r="B794" s="13"/>
      <c r="C794" s="13"/>
      <c r="D794" s="13"/>
      <c r="E794" s="13"/>
    </row>
    <row r="795" spans="1:5" x14ac:dyDescent="0.2">
      <c r="A795" s="13"/>
      <c r="B795" s="13"/>
      <c r="C795" s="13"/>
      <c r="D795" s="13"/>
      <c r="E795" s="13"/>
    </row>
    <row r="796" spans="1:5" x14ac:dyDescent="0.2">
      <c r="A796" s="13"/>
      <c r="B796" s="13"/>
      <c r="C796" s="13"/>
      <c r="D796" s="13"/>
      <c r="E796" s="13"/>
    </row>
    <row r="797" spans="1:5" x14ac:dyDescent="0.2">
      <c r="A797" s="13"/>
      <c r="B797" s="13"/>
      <c r="C797" s="13"/>
      <c r="D797" s="13"/>
      <c r="E797" s="13"/>
    </row>
    <row r="798" spans="1:5" x14ac:dyDescent="0.2">
      <c r="A798" s="13"/>
      <c r="B798" s="13"/>
      <c r="C798" s="13"/>
      <c r="D798" s="13"/>
      <c r="E798" s="13"/>
    </row>
    <row r="799" spans="1:5" x14ac:dyDescent="0.2">
      <c r="A799" s="13"/>
      <c r="B799" s="13"/>
      <c r="C799" s="13"/>
      <c r="D799" s="13"/>
      <c r="E799" s="13"/>
    </row>
    <row r="800" spans="1:5" x14ac:dyDescent="0.2">
      <c r="A800" s="13"/>
      <c r="B800" s="13"/>
      <c r="C800" s="13"/>
      <c r="D800" s="13"/>
      <c r="E800" s="13"/>
    </row>
    <row r="801" spans="1:5" x14ac:dyDescent="0.2">
      <c r="A801" s="13"/>
      <c r="B801" s="13"/>
      <c r="C801" s="13"/>
      <c r="D801" s="13"/>
      <c r="E801" s="13"/>
    </row>
    <row r="802" spans="1:5" x14ac:dyDescent="0.2">
      <c r="A802" s="13"/>
      <c r="B802" s="13"/>
      <c r="C802" s="13"/>
      <c r="D802" s="13"/>
      <c r="E802" s="13"/>
    </row>
    <row r="803" spans="1:5" x14ac:dyDescent="0.2">
      <c r="A803" s="13"/>
      <c r="B803" s="13"/>
      <c r="C803" s="13"/>
      <c r="D803" s="13"/>
      <c r="E803" s="13"/>
    </row>
    <row r="804" spans="1:5" x14ac:dyDescent="0.2">
      <c r="A804" s="13"/>
      <c r="B804" s="13"/>
      <c r="C804" s="13"/>
      <c r="D804" s="13"/>
      <c r="E804" s="13"/>
    </row>
    <row r="805" spans="1:5" x14ac:dyDescent="0.2">
      <c r="A805" s="13"/>
      <c r="B805" s="13"/>
      <c r="C805" s="13"/>
      <c r="D805" s="13"/>
      <c r="E805" s="13"/>
    </row>
    <row r="806" spans="1:5" x14ac:dyDescent="0.2">
      <c r="A806" s="13"/>
      <c r="B806" s="13"/>
      <c r="C806" s="13"/>
      <c r="D806" s="13"/>
      <c r="E806" s="13"/>
    </row>
    <row r="807" spans="1:5" x14ac:dyDescent="0.2">
      <c r="A807" s="13"/>
      <c r="B807" s="13"/>
      <c r="C807" s="13"/>
      <c r="D807" s="13"/>
      <c r="E807" s="13"/>
    </row>
    <row r="808" spans="1:5" x14ac:dyDescent="0.2">
      <c r="A808" s="13"/>
      <c r="B808" s="13"/>
      <c r="C808" s="13"/>
      <c r="D808" s="13"/>
      <c r="E808" s="13"/>
    </row>
    <row r="809" spans="1:5" x14ac:dyDescent="0.2">
      <c r="A809" s="13"/>
      <c r="B809" s="13"/>
      <c r="C809" s="13"/>
      <c r="D809" s="13"/>
      <c r="E809" s="13"/>
    </row>
    <row r="810" spans="1:5" x14ac:dyDescent="0.2">
      <c r="A810" s="13"/>
      <c r="B810" s="13"/>
      <c r="C810" s="13"/>
      <c r="D810" s="13"/>
      <c r="E810" s="13"/>
    </row>
    <row r="811" spans="1:5" x14ac:dyDescent="0.2">
      <c r="A811" s="13"/>
      <c r="B811" s="13"/>
      <c r="C811" s="13"/>
      <c r="D811" s="13"/>
      <c r="E811" s="13"/>
    </row>
    <row r="812" spans="1:5" x14ac:dyDescent="0.2">
      <c r="A812" s="13"/>
      <c r="B812" s="13"/>
      <c r="C812" s="13"/>
      <c r="D812" s="13"/>
      <c r="E812" s="13"/>
    </row>
    <row r="813" spans="1:5" x14ac:dyDescent="0.2">
      <c r="A813" s="13"/>
      <c r="B813" s="13"/>
      <c r="C813" s="13"/>
      <c r="D813" s="13"/>
      <c r="E813" s="13"/>
    </row>
    <row r="814" spans="1:5" x14ac:dyDescent="0.2">
      <c r="A814" s="13"/>
      <c r="B814" s="13"/>
      <c r="C814" s="13"/>
      <c r="D814" s="13"/>
      <c r="E814" s="13"/>
    </row>
    <row r="815" spans="1:5" x14ac:dyDescent="0.2">
      <c r="A815" s="13"/>
      <c r="B815" s="13"/>
      <c r="C815" s="13"/>
      <c r="D815" s="13"/>
      <c r="E815" s="13"/>
    </row>
    <row r="816" spans="1:5" x14ac:dyDescent="0.2">
      <c r="A816" s="13"/>
      <c r="B816" s="13"/>
      <c r="C816" s="13"/>
      <c r="D816" s="13"/>
      <c r="E816" s="13"/>
    </row>
    <row r="817" spans="1:5" x14ac:dyDescent="0.2">
      <c r="A817" s="13"/>
      <c r="B817" s="13"/>
      <c r="C817" s="13"/>
      <c r="D817" s="13"/>
      <c r="E817" s="13"/>
    </row>
    <row r="818" spans="1:5" x14ac:dyDescent="0.2">
      <c r="A818" s="13"/>
      <c r="B818" s="13"/>
      <c r="C818" s="13"/>
      <c r="D818" s="13"/>
      <c r="E818" s="13"/>
    </row>
    <row r="819" spans="1:5" x14ac:dyDescent="0.2">
      <c r="A819" s="13"/>
      <c r="B819" s="13"/>
      <c r="C819" s="13"/>
      <c r="D819" s="13"/>
      <c r="E819" s="13"/>
    </row>
    <row r="820" spans="1:5" x14ac:dyDescent="0.2">
      <c r="A820" s="13"/>
      <c r="B820" s="13"/>
      <c r="C820" s="13"/>
      <c r="D820" s="13"/>
      <c r="E820" s="13"/>
    </row>
    <row r="821" spans="1:5" x14ac:dyDescent="0.2">
      <c r="A821" s="13"/>
      <c r="B821" s="13"/>
      <c r="C821" s="13"/>
      <c r="D821" s="13"/>
      <c r="E821" s="13"/>
    </row>
    <row r="822" spans="1:5" x14ac:dyDescent="0.2">
      <c r="A822" s="13"/>
      <c r="B822" s="13"/>
      <c r="C822" s="13"/>
      <c r="D822" s="13"/>
      <c r="E822" s="13"/>
    </row>
    <row r="823" spans="1:5" x14ac:dyDescent="0.2">
      <c r="A823" s="13"/>
      <c r="B823" s="13"/>
      <c r="C823" s="13"/>
      <c r="D823" s="13"/>
      <c r="E823" s="13"/>
    </row>
    <row r="824" spans="1:5" x14ac:dyDescent="0.2">
      <c r="A824" s="13"/>
      <c r="B824" s="13"/>
      <c r="C824" s="13"/>
      <c r="D824" s="13"/>
      <c r="E824" s="13"/>
    </row>
    <row r="825" spans="1:5" x14ac:dyDescent="0.2">
      <c r="A825" s="13"/>
      <c r="B825" s="13"/>
      <c r="C825" s="13"/>
      <c r="D825" s="13"/>
      <c r="E825" s="13"/>
    </row>
    <row r="826" spans="1:5" x14ac:dyDescent="0.2">
      <c r="A826" s="13"/>
      <c r="B826" s="13"/>
      <c r="C826" s="13"/>
      <c r="D826" s="13"/>
      <c r="E826" s="13"/>
    </row>
    <row r="827" spans="1:5" x14ac:dyDescent="0.2">
      <c r="A827" s="13"/>
      <c r="B827" s="13"/>
      <c r="C827" s="13"/>
      <c r="D827" s="13"/>
      <c r="E827" s="13"/>
    </row>
    <row r="828" spans="1:5" x14ac:dyDescent="0.2">
      <c r="A828" s="13"/>
      <c r="B828" s="13"/>
      <c r="C828" s="13"/>
      <c r="D828" s="13"/>
      <c r="E828" s="13"/>
    </row>
    <row r="829" spans="1:5" x14ac:dyDescent="0.2">
      <c r="A829" s="13"/>
      <c r="B829" s="13"/>
      <c r="C829" s="13"/>
      <c r="D829" s="13"/>
      <c r="E829" s="13"/>
    </row>
    <row r="830" spans="1:5" x14ac:dyDescent="0.2">
      <c r="A830" s="13"/>
      <c r="B830" s="13"/>
      <c r="C830" s="13"/>
      <c r="D830" s="13"/>
      <c r="E830" s="13"/>
    </row>
    <row r="831" spans="1:5" x14ac:dyDescent="0.2">
      <c r="A831" s="13"/>
      <c r="B831" s="13"/>
      <c r="C831" s="13"/>
      <c r="D831" s="13"/>
      <c r="E831" s="13"/>
    </row>
    <row r="832" spans="1:5" x14ac:dyDescent="0.2">
      <c r="A832" s="13"/>
      <c r="B832" s="13"/>
      <c r="C832" s="13"/>
      <c r="D832" s="13"/>
      <c r="E832" s="13"/>
    </row>
    <row r="833" spans="1:5" x14ac:dyDescent="0.2">
      <c r="A833" s="13"/>
      <c r="B833" s="13"/>
      <c r="C833" s="13"/>
      <c r="D833" s="13"/>
      <c r="E833" s="13"/>
    </row>
    <row r="834" spans="1:5" x14ac:dyDescent="0.2">
      <c r="A834" s="13"/>
      <c r="B834" s="13"/>
      <c r="C834" s="13"/>
      <c r="D834" s="13"/>
      <c r="E834" s="13"/>
    </row>
    <row r="835" spans="1:5" x14ac:dyDescent="0.2">
      <c r="A835" s="13"/>
      <c r="B835" s="13"/>
      <c r="C835" s="13"/>
      <c r="D835" s="13"/>
      <c r="E835" s="13"/>
    </row>
    <row r="836" spans="1:5" x14ac:dyDescent="0.2">
      <c r="A836" s="13"/>
      <c r="B836" s="13"/>
      <c r="C836" s="13"/>
      <c r="D836" s="13"/>
      <c r="E836" s="13"/>
    </row>
    <row r="837" spans="1:5" x14ac:dyDescent="0.2">
      <c r="A837" s="13"/>
      <c r="B837" s="13"/>
      <c r="C837" s="13"/>
      <c r="D837" s="13"/>
      <c r="E837" s="13"/>
    </row>
    <row r="838" spans="1:5" x14ac:dyDescent="0.2">
      <c r="A838" s="13"/>
      <c r="B838" s="13"/>
      <c r="C838" s="13"/>
      <c r="D838" s="13"/>
      <c r="E838" s="13"/>
    </row>
    <row r="839" spans="1:5" x14ac:dyDescent="0.2">
      <c r="A839" s="13"/>
      <c r="B839" s="13"/>
      <c r="C839" s="13"/>
      <c r="D839" s="13"/>
      <c r="E839" s="13"/>
    </row>
    <row r="840" spans="1:5" x14ac:dyDescent="0.2">
      <c r="A840" s="13"/>
      <c r="B840" s="13"/>
      <c r="C840" s="13"/>
      <c r="D840" s="13"/>
      <c r="E840" s="13"/>
    </row>
    <row r="841" spans="1:5" x14ac:dyDescent="0.2">
      <c r="A841" s="13"/>
      <c r="B841" s="13"/>
      <c r="C841" s="13"/>
      <c r="D841" s="13"/>
      <c r="E841" s="13"/>
    </row>
    <row r="842" spans="1:5" x14ac:dyDescent="0.2">
      <c r="A842" s="13"/>
      <c r="B842" s="13"/>
      <c r="C842" s="13"/>
      <c r="D842" s="13"/>
      <c r="E842" s="13"/>
    </row>
    <row r="843" spans="1:5" x14ac:dyDescent="0.2">
      <c r="A843" s="13"/>
      <c r="B843" s="13"/>
      <c r="C843" s="13"/>
      <c r="D843" s="13"/>
      <c r="E843" s="13"/>
    </row>
    <row r="844" spans="1:5" x14ac:dyDescent="0.2">
      <c r="A844" s="13"/>
      <c r="B844" s="13"/>
      <c r="C844" s="13"/>
      <c r="D844" s="13"/>
      <c r="E844" s="13"/>
    </row>
    <row r="845" spans="1:5" x14ac:dyDescent="0.2">
      <c r="A845" s="13"/>
      <c r="B845" s="13"/>
      <c r="C845" s="13"/>
      <c r="D845" s="13"/>
      <c r="E845" s="13"/>
    </row>
    <row r="846" spans="1:5" x14ac:dyDescent="0.2">
      <c r="A846" s="13"/>
      <c r="B846" s="13"/>
      <c r="C846" s="13"/>
      <c r="D846" s="13"/>
      <c r="E846" s="13"/>
    </row>
    <row r="847" spans="1:5" x14ac:dyDescent="0.2">
      <c r="A847" s="13"/>
      <c r="B847" s="13"/>
      <c r="C847" s="13"/>
      <c r="D847" s="13"/>
      <c r="E847" s="13"/>
    </row>
    <row r="848" spans="1:5" x14ac:dyDescent="0.2">
      <c r="A848" s="13"/>
      <c r="B848" s="13"/>
      <c r="C848" s="13"/>
      <c r="D848" s="13"/>
      <c r="E848" s="13"/>
    </row>
    <row r="849" spans="1:5" x14ac:dyDescent="0.2">
      <c r="A849" s="13"/>
      <c r="B849" s="13"/>
      <c r="C849" s="13"/>
      <c r="D849" s="13"/>
      <c r="E849" s="13"/>
    </row>
    <row r="850" spans="1:5" x14ac:dyDescent="0.2">
      <c r="A850" s="13"/>
      <c r="B850" s="13"/>
      <c r="C850" s="13"/>
      <c r="D850" s="13"/>
      <c r="E850" s="13"/>
    </row>
    <row r="851" spans="1:5" x14ac:dyDescent="0.2">
      <c r="A851" s="13"/>
      <c r="B851" s="13"/>
      <c r="C851" s="13"/>
      <c r="D851" s="13"/>
      <c r="E851" s="13"/>
    </row>
    <row r="852" spans="1:5" x14ac:dyDescent="0.2">
      <c r="A852" s="13"/>
      <c r="B852" s="13"/>
      <c r="C852" s="13"/>
      <c r="D852" s="13"/>
      <c r="E852" s="13"/>
    </row>
    <row r="853" spans="1:5" x14ac:dyDescent="0.2">
      <c r="A853" s="13"/>
      <c r="B853" s="13"/>
      <c r="C853" s="13"/>
      <c r="D853" s="13"/>
      <c r="E853" s="13"/>
    </row>
    <row r="854" spans="1:5" x14ac:dyDescent="0.2">
      <c r="A854" s="13"/>
      <c r="B854" s="13"/>
      <c r="C854" s="13"/>
      <c r="D854" s="13"/>
      <c r="E854" s="13"/>
    </row>
    <row r="855" spans="1:5" x14ac:dyDescent="0.2">
      <c r="A855" s="13"/>
      <c r="B855" s="13"/>
      <c r="C855" s="13"/>
      <c r="D855" s="13"/>
      <c r="E855" s="13"/>
    </row>
    <row r="856" spans="1:5" x14ac:dyDescent="0.2">
      <c r="A856" s="13"/>
      <c r="B856" s="13"/>
      <c r="C856" s="13"/>
      <c r="D856" s="13"/>
      <c r="E856" s="13"/>
    </row>
    <row r="857" spans="1:5" x14ac:dyDescent="0.2">
      <c r="A857" s="13"/>
      <c r="B857" s="13"/>
      <c r="C857" s="13"/>
      <c r="D857" s="13"/>
      <c r="E857" s="13"/>
    </row>
    <row r="858" spans="1:5" x14ac:dyDescent="0.2">
      <c r="A858" s="13"/>
      <c r="B858" s="13"/>
      <c r="C858" s="13"/>
      <c r="D858" s="13"/>
      <c r="E858" s="13"/>
    </row>
    <row r="859" spans="1:5" x14ac:dyDescent="0.2">
      <c r="A859" s="13"/>
      <c r="B859" s="13"/>
      <c r="C859" s="13"/>
      <c r="D859" s="13"/>
      <c r="E859" s="13"/>
    </row>
    <row r="860" spans="1:5" x14ac:dyDescent="0.2">
      <c r="A860" s="13"/>
      <c r="B860" s="13"/>
      <c r="C860" s="13"/>
      <c r="D860" s="13"/>
      <c r="E860" s="13"/>
    </row>
    <row r="861" spans="1:5" x14ac:dyDescent="0.2">
      <c r="A861" s="13"/>
      <c r="B861" s="13"/>
      <c r="C861" s="13"/>
      <c r="D861" s="13"/>
      <c r="E861" s="13"/>
    </row>
    <row r="862" spans="1:5" x14ac:dyDescent="0.2">
      <c r="A862" s="13"/>
      <c r="B862" s="13"/>
      <c r="C862" s="13"/>
      <c r="D862" s="13"/>
      <c r="E862" s="13"/>
    </row>
    <row r="863" spans="1:5" x14ac:dyDescent="0.2">
      <c r="A863" s="13"/>
      <c r="B863" s="13"/>
      <c r="C863" s="13"/>
      <c r="D863" s="13"/>
      <c r="E863" s="13"/>
    </row>
    <row r="864" spans="1:5" x14ac:dyDescent="0.2">
      <c r="A864" s="13"/>
      <c r="B864" s="13"/>
      <c r="C864" s="13"/>
      <c r="D864" s="13"/>
      <c r="E864" s="13"/>
    </row>
    <row r="865" spans="1:5" x14ac:dyDescent="0.2">
      <c r="A865" s="13"/>
      <c r="B865" s="13"/>
      <c r="C865" s="13"/>
      <c r="D865" s="13"/>
      <c r="E865" s="13"/>
    </row>
    <row r="866" spans="1:5" x14ac:dyDescent="0.2">
      <c r="A866" s="13"/>
      <c r="B866" s="13"/>
      <c r="C866" s="13"/>
      <c r="D866" s="13"/>
      <c r="E866" s="13"/>
    </row>
    <row r="867" spans="1:5" x14ac:dyDescent="0.2">
      <c r="A867" s="13"/>
      <c r="B867" s="13"/>
      <c r="C867" s="13"/>
      <c r="D867" s="13"/>
      <c r="E867" s="13"/>
    </row>
    <row r="868" spans="1:5" x14ac:dyDescent="0.2">
      <c r="A868" s="13"/>
      <c r="B868" s="13"/>
      <c r="C868" s="13"/>
      <c r="D868" s="13"/>
      <c r="E868" s="13"/>
    </row>
    <row r="869" spans="1:5" x14ac:dyDescent="0.2">
      <c r="A869" s="13"/>
      <c r="B869" s="13"/>
      <c r="C869" s="13"/>
      <c r="D869" s="13"/>
      <c r="E869" s="13"/>
    </row>
    <row r="870" spans="1:5" x14ac:dyDescent="0.2">
      <c r="A870" s="13"/>
      <c r="B870" s="13"/>
      <c r="C870" s="13"/>
      <c r="D870" s="13"/>
      <c r="E870" s="13"/>
    </row>
    <row r="871" spans="1:5" x14ac:dyDescent="0.2">
      <c r="A871" s="13"/>
      <c r="B871" s="13"/>
      <c r="C871" s="13"/>
      <c r="D871" s="13"/>
      <c r="E871" s="13"/>
    </row>
    <row r="872" spans="1:5" x14ac:dyDescent="0.2">
      <c r="A872" s="13"/>
      <c r="B872" s="13"/>
      <c r="C872" s="13"/>
      <c r="D872" s="13"/>
      <c r="E872" s="13"/>
    </row>
    <row r="873" spans="1:5" x14ac:dyDescent="0.2">
      <c r="A873" s="13"/>
      <c r="B873" s="13"/>
      <c r="C873" s="13"/>
      <c r="D873" s="13"/>
      <c r="E873" s="13"/>
    </row>
    <row r="874" spans="1:5" x14ac:dyDescent="0.2">
      <c r="A874" s="13"/>
      <c r="B874" s="13"/>
      <c r="C874" s="13"/>
      <c r="D874" s="13"/>
      <c r="E874" s="13"/>
    </row>
    <row r="875" spans="1:5" x14ac:dyDescent="0.2">
      <c r="A875" s="13"/>
      <c r="B875" s="13"/>
      <c r="C875" s="13"/>
      <c r="D875" s="13"/>
      <c r="E875" s="13"/>
    </row>
    <row r="876" spans="1:5" x14ac:dyDescent="0.2">
      <c r="A876" s="13"/>
      <c r="B876" s="13"/>
      <c r="C876" s="13"/>
      <c r="D876" s="13"/>
      <c r="E876" s="13"/>
    </row>
    <row r="877" spans="1:5" x14ac:dyDescent="0.2">
      <c r="A877" s="13"/>
      <c r="B877" s="13"/>
      <c r="C877" s="13"/>
      <c r="D877" s="13"/>
      <c r="E877" s="13"/>
    </row>
    <row r="878" spans="1:5" x14ac:dyDescent="0.2">
      <c r="A878" s="13"/>
      <c r="B878" s="13"/>
      <c r="C878" s="13"/>
      <c r="D878" s="13"/>
      <c r="E878" s="13"/>
    </row>
    <row r="879" spans="1:5" x14ac:dyDescent="0.2">
      <c r="A879" s="13"/>
      <c r="B879" s="13"/>
      <c r="C879" s="13"/>
      <c r="D879" s="13"/>
      <c r="E879" s="13"/>
    </row>
    <row r="880" spans="1:5" x14ac:dyDescent="0.2">
      <c r="A880" s="13"/>
      <c r="B880" s="13"/>
      <c r="C880" s="13"/>
      <c r="D880" s="13"/>
      <c r="E880" s="13"/>
    </row>
    <row r="881" spans="1:5" x14ac:dyDescent="0.2">
      <c r="A881" s="13"/>
      <c r="B881" s="13"/>
      <c r="C881" s="13"/>
      <c r="D881" s="13"/>
      <c r="E881" s="13"/>
    </row>
    <row r="882" spans="1:5" x14ac:dyDescent="0.2">
      <c r="A882" s="13"/>
      <c r="B882" s="13"/>
      <c r="C882" s="13"/>
      <c r="D882" s="13"/>
      <c r="E882" s="13"/>
    </row>
    <row r="883" spans="1:5" x14ac:dyDescent="0.2">
      <c r="A883" s="13"/>
      <c r="B883" s="13"/>
      <c r="C883" s="13"/>
      <c r="D883" s="13"/>
      <c r="E883" s="13"/>
    </row>
    <row r="884" spans="1:5" x14ac:dyDescent="0.2">
      <c r="A884" s="13"/>
      <c r="B884" s="13"/>
      <c r="C884" s="13"/>
      <c r="D884" s="13"/>
      <c r="E884" s="13"/>
    </row>
    <row r="885" spans="1:5" x14ac:dyDescent="0.2">
      <c r="A885" s="13"/>
      <c r="B885" s="13"/>
      <c r="C885" s="13"/>
      <c r="D885" s="13"/>
      <c r="E885" s="13"/>
    </row>
    <row r="886" spans="1:5" x14ac:dyDescent="0.2">
      <c r="A886" s="13"/>
      <c r="B886" s="13"/>
      <c r="C886" s="13"/>
      <c r="D886" s="13"/>
      <c r="E886" s="13"/>
    </row>
    <row r="887" spans="1:5" x14ac:dyDescent="0.2">
      <c r="A887" s="13"/>
      <c r="B887" s="13"/>
      <c r="C887" s="13"/>
      <c r="D887" s="13"/>
      <c r="E887" s="13"/>
    </row>
    <row r="888" spans="1:5" x14ac:dyDescent="0.2">
      <c r="A888" s="13"/>
      <c r="B888" s="13"/>
      <c r="C888" s="13"/>
      <c r="D888" s="13"/>
      <c r="E888" s="13"/>
    </row>
    <row r="889" spans="1:5" x14ac:dyDescent="0.2">
      <c r="A889" s="13"/>
      <c r="B889" s="13"/>
      <c r="C889" s="13"/>
      <c r="D889" s="13"/>
      <c r="E889" s="13"/>
    </row>
    <row r="890" spans="1:5" x14ac:dyDescent="0.2">
      <c r="A890" s="13"/>
      <c r="B890" s="13"/>
      <c r="C890" s="13"/>
      <c r="D890" s="13"/>
      <c r="E890" s="13"/>
    </row>
    <row r="891" spans="1:5" x14ac:dyDescent="0.2">
      <c r="A891" s="13"/>
      <c r="B891" s="13"/>
      <c r="C891" s="13"/>
      <c r="D891" s="13"/>
      <c r="E891" s="13"/>
    </row>
    <row r="892" spans="1:5" x14ac:dyDescent="0.2">
      <c r="A892" s="13"/>
      <c r="B892" s="13"/>
      <c r="C892" s="13"/>
      <c r="D892" s="13"/>
      <c r="E892" s="13"/>
    </row>
    <row r="893" spans="1:5" x14ac:dyDescent="0.2">
      <c r="A893" s="13"/>
      <c r="B893" s="13"/>
      <c r="C893" s="13"/>
      <c r="D893" s="13"/>
      <c r="E893" s="13"/>
    </row>
    <row r="894" spans="1:5" x14ac:dyDescent="0.2">
      <c r="A894" s="13"/>
      <c r="B894" s="13"/>
      <c r="C894" s="13"/>
      <c r="D894" s="13"/>
      <c r="E894" s="13"/>
    </row>
    <row r="895" spans="1:5" x14ac:dyDescent="0.2">
      <c r="A895" s="13"/>
      <c r="B895" s="13"/>
      <c r="C895" s="13"/>
      <c r="D895" s="13"/>
      <c r="E895" s="13"/>
    </row>
    <row r="896" spans="1:5" x14ac:dyDescent="0.2">
      <c r="A896" s="13"/>
      <c r="B896" s="13"/>
      <c r="C896" s="13"/>
      <c r="D896" s="13"/>
      <c r="E896" s="13"/>
    </row>
    <row r="897" spans="1:5" x14ac:dyDescent="0.2">
      <c r="A897" s="13"/>
      <c r="B897" s="13"/>
      <c r="C897" s="13"/>
      <c r="D897" s="13"/>
      <c r="E897" s="13"/>
    </row>
    <row r="898" spans="1:5" x14ac:dyDescent="0.2">
      <c r="A898" s="13"/>
      <c r="B898" s="13"/>
      <c r="C898" s="13"/>
      <c r="D898" s="13"/>
      <c r="E898" s="13"/>
    </row>
    <row r="899" spans="1:5" x14ac:dyDescent="0.2">
      <c r="A899" s="13"/>
      <c r="B899" s="13"/>
      <c r="C899" s="13"/>
      <c r="D899" s="13"/>
      <c r="E899" s="13"/>
    </row>
    <row r="900" spans="1:5" x14ac:dyDescent="0.2">
      <c r="A900" s="13"/>
      <c r="B900" s="13"/>
      <c r="C900" s="13"/>
      <c r="D900" s="13"/>
      <c r="E900" s="13"/>
    </row>
    <row r="901" spans="1:5" x14ac:dyDescent="0.2">
      <c r="A901" s="13"/>
      <c r="B901" s="13"/>
      <c r="C901" s="13"/>
      <c r="D901" s="13"/>
      <c r="E901" s="13"/>
    </row>
    <row r="902" spans="1:5" x14ac:dyDescent="0.2">
      <c r="A902" s="13"/>
      <c r="B902" s="13"/>
      <c r="C902" s="13"/>
      <c r="D902" s="13"/>
      <c r="E902" s="13"/>
    </row>
    <row r="903" spans="1:5" x14ac:dyDescent="0.2">
      <c r="A903" s="13"/>
      <c r="B903" s="13"/>
      <c r="C903" s="13"/>
      <c r="D903" s="13"/>
      <c r="E903" s="13"/>
    </row>
    <row r="904" spans="1:5" x14ac:dyDescent="0.2">
      <c r="A904" s="13"/>
      <c r="B904" s="13"/>
      <c r="C904" s="13"/>
      <c r="D904" s="13"/>
      <c r="E904" s="13"/>
    </row>
    <row r="905" spans="1:5" x14ac:dyDescent="0.2">
      <c r="A905" s="13"/>
      <c r="B905" s="13"/>
      <c r="C905" s="13"/>
      <c r="D905" s="13"/>
      <c r="E905" s="13"/>
    </row>
    <row r="906" spans="1:5" x14ac:dyDescent="0.2">
      <c r="A906" s="13"/>
      <c r="B906" s="13"/>
      <c r="C906" s="13"/>
      <c r="D906" s="13"/>
      <c r="E906" s="13"/>
    </row>
    <row r="907" spans="1:5" x14ac:dyDescent="0.2">
      <c r="A907" s="13"/>
      <c r="B907" s="13"/>
      <c r="C907" s="13"/>
      <c r="D907" s="13"/>
      <c r="E907" s="13"/>
    </row>
    <row r="908" spans="1:5" x14ac:dyDescent="0.2">
      <c r="A908" s="13"/>
      <c r="B908" s="13"/>
      <c r="C908" s="13"/>
      <c r="D908" s="13"/>
      <c r="E908" s="13"/>
    </row>
    <row r="909" spans="1:5" x14ac:dyDescent="0.2">
      <c r="A909" s="13"/>
      <c r="B909" s="13"/>
      <c r="C909" s="13"/>
      <c r="D909" s="13"/>
      <c r="E909" s="13"/>
    </row>
    <row r="910" spans="1:5" x14ac:dyDescent="0.2">
      <c r="A910" s="13"/>
      <c r="B910" s="13"/>
      <c r="C910" s="13"/>
      <c r="D910" s="13"/>
      <c r="E910" s="13"/>
    </row>
    <row r="911" spans="1:5" x14ac:dyDescent="0.2">
      <c r="A911" s="13"/>
      <c r="B911" s="13"/>
      <c r="C911" s="13"/>
      <c r="D911" s="13"/>
      <c r="E911" s="13"/>
    </row>
    <row r="912" spans="1:5" x14ac:dyDescent="0.2">
      <c r="A912" s="13"/>
      <c r="B912" s="13"/>
      <c r="C912" s="13"/>
      <c r="D912" s="13"/>
      <c r="E912" s="13"/>
    </row>
    <row r="913" spans="1:5" x14ac:dyDescent="0.2">
      <c r="A913" s="13"/>
      <c r="B913" s="13"/>
      <c r="C913" s="13"/>
      <c r="D913" s="13"/>
      <c r="E913" s="13"/>
    </row>
    <row r="914" spans="1:5" x14ac:dyDescent="0.2">
      <c r="A914" s="13"/>
      <c r="B914" s="13"/>
      <c r="C914" s="13"/>
      <c r="D914" s="13"/>
      <c r="E914" s="13"/>
    </row>
    <row r="915" spans="1:5" x14ac:dyDescent="0.2">
      <c r="A915" s="13"/>
      <c r="B915" s="13"/>
      <c r="C915" s="13"/>
      <c r="D915" s="13"/>
      <c r="E915" s="13"/>
    </row>
    <row r="916" spans="1:5" x14ac:dyDescent="0.2">
      <c r="A916" s="13"/>
      <c r="B916" s="13"/>
      <c r="C916" s="13"/>
      <c r="D916" s="13"/>
      <c r="E916" s="13"/>
    </row>
    <row r="917" spans="1:5" x14ac:dyDescent="0.2">
      <c r="A917" s="13"/>
      <c r="B917" s="13"/>
      <c r="C917" s="13"/>
      <c r="D917" s="13"/>
      <c r="E917" s="13"/>
    </row>
    <row r="918" spans="1:5" x14ac:dyDescent="0.2">
      <c r="A918" s="13"/>
      <c r="B918" s="13"/>
      <c r="C918" s="13"/>
      <c r="D918" s="13"/>
      <c r="E918" s="13"/>
    </row>
    <row r="919" spans="1:5" x14ac:dyDescent="0.2">
      <c r="A919" s="13"/>
      <c r="B919" s="13"/>
      <c r="C919" s="13"/>
      <c r="D919" s="13"/>
      <c r="E919" s="13"/>
    </row>
    <row r="920" spans="1:5" x14ac:dyDescent="0.2">
      <c r="A920" s="13"/>
      <c r="B920" s="13"/>
      <c r="C920" s="13"/>
      <c r="D920" s="13"/>
      <c r="E920" s="13"/>
    </row>
    <row r="921" spans="1:5" x14ac:dyDescent="0.2">
      <c r="A921" s="13"/>
      <c r="B921" s="13"/>
      <c r="C921" s="13"/>
      <c r="D921" s="13"/>
      <c r="E921" s="13"/>
    </row>
    <row r="922" spans="1:5" x14ac:dyDescent="0.2">
      <c r="A922" s="13"/>
      <c r="B922" s="13"/>
      <c r="C922" s="13"/>
      <c r="D922" s="13"/>
      <c r="E922" s="13"/>
    </row>
    <row r="923" spans="1:5" x14ac:dyDescent="0.2">
      <c r="A923" s="13"/>
      <c r="B923" s="13"/>
      <c r="C923" s="13"/>
      <c r="D923" s="13"/>
      <c r="E923" s="13"/>
    </row>
    <row r="924" spans="1:5" x14ac:dyDescent="0.2">
      <c r="A924" s="13"/>
      <c r="B924" s="13"/>
      <c r="C924" s="13"/>
      <c r="D924" s="13"/>
      <c r="E924" s="13"/>
    </row>
    <row r="925" spans="1:5" x14ac:dyDescent="0.2">
      <c r="A925" s="13"/>
      <c r="B925" s="13"/>
      <c r="C925" s="13"/>
      <c r="D925" s="13"/>
      <c r="E925" s="13"/>
    </row>
    <row r="926" spans="1:5" x14ac:dyDescent="0.2">
      <c r="A926" s="13"/>
      <c r="B926" s="13"/>
      <c r="C926" s="13"/>
      <c r="D926" s="13"/>
      <c r="E926" s="13"/>
    </row>
    <row r="927" spans="1:5" x14ac:dyDescent="0.2">
      <c r="A927" s="13"/>
      <c r="B927" s="13"/>
      <c r="C927" s="13"/>
      <c r="D927" s="13"/>
      <c r="E927" s="13"/>
    </row>
    <row r="928" spans="1:5" x14ac:dyDescent="0.2">
      <c r="A928" s="13"/>
      <c r="B928" s="13"/>
      <c r="C928" s="13"/>
      <c r="D928" s="13"/>
      <c r="E928" s="13"/>
    </row>
    <row r="929" spans="1:5" x14ac:dyDescent="0.2">
      <c r="A929" s="13"/>
      <c r="B929" s="13"/>
      <c r="C929" s="13"/>
      <c r="D929" s="13"/>
      <c r="E929" s="13"/>
    </row>
    <row r="930" spans="1:5" x14ac:dyDescent="0.2">
      <c r="A930" s="13"/>
      <c r="B930" s="13"/>
      <c r="C930" s="13"/>
      <c r="D930" s="13"/>
      <c r="E930" s="13"/>
    </row>
    <row r="931" spans="1:5" x14ac:dyDescent="0.2">
      <c r="A931" s="13"/>
      <c r="B931" s="13"/>
      <c r="C931" s="13"/>
      <c r="D931" s="13"/>
      <c r="E931" s="13"/>
    </row>
    <row r="932" spans="1:5" x14ac:dyDescent="0.2">
      <c r="A932" s="13"/>
      <c r="B932" s="13"/>
      <c r="C932" s="13"/>
      <c r="D932" s="13"/>
      <c r="E932" s="13"/>
    </row>
    <row r="933" spans="1:5" x14ac:dyDescent="0.2">
      <c r="A933" s="13"/>
      <c r="B933" s="13"/>
      <c r="C933" s="13"/>
      <c r="D933" s="13"/>
      <c r="E933" s="13"/>
    </row>
    <row r="934" spans="1:5" x14ac:dyDescent="0.2">
      <c r="A934" s="13"/>
      <c r="B934" s="13"/>
      <c r="C934" s="13"/>
      <c r="D934" s="13"/>
      <c r="E934" s="13"/>
    </row>
    <row r="935" spans="1:5" x14ac:dyDescent="0.2">
      <c r="A935" s="13"/>
      <c r="B935" s="13"/>
      <c r="C935" s="13"/>
      <c r="D935" s="13"/>
      <c r="E935" s="13"/>
    </row>
    <row r="936" spans="1:5" x14ac:dyDescent="0.2">
      <c r="A936" s="13"/>
      <c r="B936" s="13"/>
      <c r="C936" s="13"/>
      <c r="D936" s="13"/>
      <c r="E936" s="13"/>
    </row>
    <row r="937" spans="1:5" x14ac:dyDescent="0.2">
      <c r="A937" s="13"/>
      <c r="B937" s="13"/>
      <c r="C937" s="13"/>
      <c r="D937" s="13"/>
      <c r="E937" s="13"/>
    </row>
    <row r="938" spans="1:5" x14ac:dyDescent="0.2">
      <c r="A938" s="13"/>
      <c r="B938" s="13"/>
      <c r="C938" s="13"/>
      <c r="D938" s="13"/>
      <c r="E938" s="13"/>
    </row>
    <row r="939" spans="1:5" x14ac:dyDescent="0.2">
      <c r="A939" s="13"/>
      <c r="B939" s="13"/>
      <c r="C939" s="13"/>
      <c r="D939" s="13"/>
      <c r="E939" s="13"/>
    </row>
    <row r="940" spans="1:5" x14ac:dyDescent="0.2">
      <c r="A940" s="13"/>
      <c r="B940" s="13"/>
      <c r="C940" s="13"/>
      <c r="D940" s="13"/>
      <c r="E940" s="13"/>
    </row>
    <row r="941" spans="1:5" x14ac:dyDescent="0.2">
      <c r="A941" s="13"/>
      <c r="B941" s="13"/>
      <c r="C941" s="13"/>
      <c r="D941" s="13"/>
      <c r="E941" s="13"/>
    </row>
    <row r="942" spans="1:5" x14ac:dyDescent="0.2">
      <c r="A942" s="13"/>
      <c r="B942" s="13"/>
      <c r="C942" s="13"/>
      <c r="D942" s="13"/>
      <c r="E942" s="13"/>
    </row>
    <row r="943" spans="1:5" x14ac:dyDescent="0.2">
      <c r="A943" s="13"/>
      <c r="B943" s="13"/>
      <c r="C943" s="13"/>
      <c r="D943" s="13"/>
      <c r="E943" s="13"/>
    </row>
    <row r="944" spans="1:5" x14ac:dyDescent="0.2">
      <c r="A944" s="13"/>
      <c r="B944" s="13"/>
      <c r="C944" s="13"/>
      <c r="D944" s="13"/>
      <c r="E944" s="13"/>
    </row>
    <row r="945" spans="1:5" x14ac:dyDescent="0.2">
      <c r="A945" s="13"/>
      <c r="B945" s="13"/>
      <c r="C945" s="13"/>
      <c r="D945" s="13"/>
      <c r="E945" s="13"/>
    </row>
    <row r="946" spans="1:5" x14ac:dyDescent="0.2">
      <c r="A946" s="13"/>
      <c r="B946" s="13"/>
      <c r="C946" s="13"/>
      <c r="D946" s="13"/>
      <c r="E946" s="13"/>
    </row>
    <row r="947" spans="1:5" x14ac:dyDescent="0.2">
      <c r="A947" s="13"/>
      <c r="B947" s="13"/>
      <c r="C947" s="13"/>
      <c r="D947" s="13"/>
      <c r="E947" s="13"/>
    </row>
    <row r="948" spans="1:5" x14ac:dyDescent="0.2">
      <c r="A948" s="13"/>
      <c r="B948" s="13"/>
      <c r="C948" s="13"/>
      <c r="D948" s="13"/>
      <c r="E948" s="13"/>
    </row>
    <row r="949" spans="1:5" x14ac:dyDescent="0.2">
      <c r="A949" s="13"/>
      <c r="B949" s="13"/>
      <c r="C949" s="13"/>
      <c r="D949" s="13"/>
      <c r="E949" s="13"/>
    </row>
    <row r="950" spans="1:5" x14ac:dyDescent="0.2">
      <c r="A950" s="13"/>
      <c r="B950" s="13"/>
      <c r="C950" s="13"/>
      <c r="D950" s="13"/>
      <c r="E950" s="13"/>
    </row>
    <row r="951" spans="1:5" x14ac:dyDescent="0.2">
      <c r="A951" s="13"/>
      <c r="B951" s="13"/>
      <c r="C951" s="13"/>
      <c r="D951" s="13"/>
      <c r="E951" s="13"/>
    </row>
    <row r="952" spans="1:5" x14ac:dyDescent="0.2">
      <c r="A952" s="13"/>
      <c r="B952" s="13"/>
      <c r="C952" s="13"/>
      <c r="D952" s="13"/>
      <c r="E952" s="13"/>
    </row>
    <row r="953" spans="1:5" x14ac:dyDescent="0.2">
      <c r="A953" s="13"/>
      <c r="B953" s="13"/>
      <c r="C953" s="13"/>
      <c r="D953" s="13"/>
      <c r="E953" s="13"/>
    </row>
    <row r="954" spans="1:5" x14ac:dyDescent="0.2">
      <c r="A954" s="13"/>
      <c r="B954" s="13"/>
      <c r="C954" s="13"/>
      <c r="D954" s="13"/>
      <c r="E954" s="13"/>
    </row>
    <row r="955" spans="1:5" x14ac:dyDescent="0.2">
      <c r="A955" s="13"/>
      <c r="B955" s="13"/>
      <c r="C955" s="13"/>
      <c r="D955" s="13"/>
      <c r="E955" s="13"/>
    </row>
    <row r="956" spans="1:5" x14ac:dyDescent="0.2">
      <c r="A956" s="13"/>
      <c r="B956" s="13"/>
      <c r="C956" s="13"/>
      <c r="D956" s="13"/>
      <c r="E956" s="13"/>
    </row>
    <row r="957" spans="1:5" x14ac:dyDescent="0.2">
      <c r="A957" s="13"/>
      <c r="B957" s="13"/>
      <c r="C957" s="13"/>
      <c r="D957" s="13"/>
      <c r="E957" s="13"/>
    </row>
    <row r="958" spans="1:5" x14ac:dyDescent="0.2">
      <c r="A958" s="13"/>
      <c r="B958" s="13"/>
      <c r="C958" s="13"/>
      <c r="D958" s="13"/>
      <c r="E958" s="13"/>
    </row>
    <row r="959" spans="1:5" x14ac:dyDescent="0.2">
      <c r="A959" s="13"/>
      <c r="B959" s="13"/>
      <c r="C959" s="13"/>
      <c r="D959" s="13"/>
      <c r="E959" s="13"/>
    </row>
    <row r="960" spans="1:5" x14ac:dyDescent="0.2">
      <c r="A960" s="13"/>
      <c r="B960" s="13"/>
      <c r="C960" s="13"/>
      <c r="D960" s="13"/>
      <c r="E960" s="13"/>
    </row>
    <row r="961" spans="1:5" x14ac:dyDescent="0.2">
      <c r="A961" s="13"/>
      <c r="B961" s="13"/>
      <c r="C961" s="13"/>
      <c r="D961" s="13"/>
      <c r="E961" s="13"/>
    </row>
    <row r="962" spans="1:5" x14ac:dyDescent="0.2">
      <c r="A962" s="13"/>
      <c r="B962" s="13"/>
      <c r="C962" s="13"/>
      <c r="D962" s="13"/>
      <c r="E962" s="13"/>
    </row>
    <row r="963" spans="1:5" x14ac:dyDescent="0.2">
      <c r="A963" s="13"/>
      <c r="B963" s="13"/>
      <c r="C963" s="13"/>
      <c r="D963" s="13"/>
      <c r="E963" s="13"/>
    </row>
    <row r="964" spans="1:5" x14ac:dyDescent="0.2">
      <c r="A964" s="13"/>
      <c r="B964" s="13"/>
      <c r="C964" s="13"/>
      <c r="D964" s="13"/>
      <c r="E964" s="13"/>
    </row>
    <row r="965" spans="1:5" x14ac:dyDescent="0.2">
      <c r="A965" s="13"/>
      <c r="B965" s="13"/>
      <c r="C965" s="13"/>
      <c r="D965" s="13"/>
      <c r="E965" s="13"/>
    </row>
    <row r="966" spans="1:5" x14ac:dyDescent="0.2">
      <c r="A966" s="13"/>
      <c r="B966" s="13"/>
      <c r="C966" s="13"/>
      <c r="D966" s="13"/>
      <c r="E966" s="13"/>
    </row>
    <row r="967" spans="1:5" x14ac:dyDescent="0.2">
      <c r="A967" s="13"/>
      <c r="B967" s="13"/>
      <c r="C967" s="13"/>
      <c r="D967" s="13"/>
      <c r="E967" s="13"/>
    </row>
    <row r="968" spans="1:5" x14ac:dyDescent="0.2">
      <c r="A968" s="13"/>
      <c r="B968" s="13"/>
      <c r="C968" s="13"/>
      <c r="D968" s="13"/>
      <c r="E968" s="13"/>
    </row>
    <row r="969" spans="1:5" x14ac:dyDescent="0.2">
      <c r="A969" s="13"/>
      <c r="B969" s="13"/>
      <c r="C969" s="13"/>
      <c r="D969" s="13"/>
      <c r="E969" s="13"/>
    </row>
    <row r="970" spans="1:5" x14ac:dyDescent="0.2">
      <c r="A970" s="13"/>
      <c r="B970" s="13"/>
      <c r="C970" s="13"/>
      <c r="D970" s="13"/>
      <c r="E970" s="13"/>
    </row>
    <row r="971" spans="1:5" x14ac:dyDescent="0.2">
      <c r="A971" s="13"/>
      <c r="B971" s="13"/>
      <c r="C971" s="13"/>
      <c r="D971" s="13"/>
      <c r="E971" s="13"/>
    </row>
    <row r="972" spans="1:5" x14ac:dyDescent="0.2">
      <c r="A972" s="13"/>
      <c r="B972" s="13"/>
      <c r="C972" s="13"/>
      <c r="D972" s="13"/>
      <c r="E972" s="13"/>
    </row>
    <row r="973" spans="1:5" x14ac:dyDescent="0.2">
      <c r="A973" s="13"/>
      <c r="B973" s="13"/>
      <c r="C973" s="13"/>
      <c r="D973" s="13"/>
      <c r="E973" s="13"/>
    </row>
    <row r="974" spans="1:5" x14ac:dyDescent="0.2">
      <c r="A974" s="13"/>
      <c r="B974" s="13"/>
      <c r="C974" s="13"/>
      <c r="D974" s="13"/>
      <c r="E974" s="13"/>
    </row>
    <row r="975" spans="1:5" x14ac:dyDescent="0.2">
      <c r="A975" s="13"/>
      <c r="B975" s="13"/>
      <c r="C975" s="13"/>
      <c r="D975" s="13"/>
      <c r="E975" s="13"/>
    </row>
    <row r="976" spans="1:5" x14ac:dyDescent="0.2">
      <c r="A976" s="13"/>
      <c r="B976" s="13"/>
      <c r="C976" s="13"/>
      <c r="D976" s="13"/>
      <c r="E976" s="13"/>
    </row>
    <row r="977" spans="1:5" x14ac:dyDescent="0.2">
      <c r="A977" s="13"/>
      <c r="B977" s="13"/>
      <c r="C977" s="13"/>
      <c r="D977" s="13"/>
      <c r="E977" s="13"/>
    </row>
    <row r="978" spans="1:5" x14ac:dyDescent="0.2">
      <c r="A978" s="13"/>
      <c r="B978" s="13"/>
      <c r="C978" s="13"/>
      <c r="D978" s="13"/>
      <c r="E978" s="13"/>
    </row>
    <row r="979" spans="1:5" x14ac:dyDescent="0.2">
      <c r="A979" s="13"/>
      <c r="B979" s="13"/>
      <c r="C979" s="13"/>
      <c r="D979" s="13"/>
      <c r="E979" s="13"/>
    </row>
    <row r="980" spans="1:5" x14ac:dyDescent="0.2">
      <c r="A980" s="13"/>
      <c r="B980" s="13"/>
      <c r="C980" s="13"/>
      <c r="D980" s="13"/>
      <c r="E980" s="13"/>
    </row>
    <row r="981" spans="1:5" x14ac:dyDescent="0.2">
      <c r="A981" s="13"/>
      <c r="B981" s="13"/>
      <c r="C981" s="13"/>
      <c r="D981" s="13"/>
      <c r="E981" s="13"/>
    </row>
    <row r="982" spans="1:5" x14ac:dyDescent="0.2">
      <c r="A982" s="13"/>
      <c r="B982" s="13"/>
      <c r="C982" s="13"/>
      <c r="D982" s="13"/>
      <c r="E982" s="13"/>
    </row>
    <row r="983" spans="1:5" x14ac:dyDescent="0.2">
      <c r="A983" s="13"/>
      <c r="B983" s="13"/>
      <c r="C983" s="13"/>
      <c r="D983" s="13"/>
      <c r="E983" s="13"/>
    </row>
    <row r="984" spans="1:5" x14ac:dyDescent="0.2">
      <c r="A984" s="13"/>
      <c r="B984" s="13"/>
      <c r="C984" s="13"/>
      <c r="D984" s="13"/>
      <c r="E984" s="13"/>
    </row>
    <row r="985" spans="1:5" x14ac:dyDescent="0.2">
      <c r="A985" s="13"/>
      <c r="B985" s="13"/>
      <c r="C985" s="13"/>
      <c r="D985" s="13"/>
      <c r="E985" s="13"/>
    </row>
    <row r="986" spans="1:5" x14ac:dyDescent="0.2">
      <c r="A986" s="13"/>
      <c r="B986" s="13"/>
      <c r="C986" s="13"/>
      <c r="D986" s="13"/>
      <c r="E986" s="13"/>
    </row>
    <row r="987" spans="1:5" x14ac:dyDescent="0.2">
      <c r="A987" s="13"/>
      <c r="B987" s="13"/>
      <c r="C987" s="13"/>
      <c r="D987" s="13"/>
      <c r="E987" s="13"/>
    </row>
    <row r="988" spans="1:5" x14ac:dyDescent="0.2">
      <c r="A988" s="13"/>
      <c r="B988" s="13"/>
      <c r="C988" s="13"/>
      <c r="D988" s="13"/>
      <c r="E988" s="13"/>
    </row>
    <row r="989" spans="1:5" x14ac:dyDescent="0.2">
      <c r="A989" s="13"/>
      <c r="B989" s="13"/>
      <c r="C989" s="13"/>
      <c r="D989" s="13"/>
      <c r="E989" s="13"/>
    </row>
    <row r="990" spans="1:5" x14ac:dyDescent="0.2">
      <c r="A990" s="13"/>
      <c r="B990" s="13"/>
      <c r="C990" s="13"/>
      <c r="D990" s="13"/>
      <c r="E990" s="13"/>
    </row>
    <row r="991" spans="1:5" x14ac:dyDescent="0.2">
      <c r="A991" s="13"/>
      <c r="B991" s="13"/>
      <c r="C991" s="13"/>
      <c r="D991" s="13"/>
      <c r="E991" s="13"/>
    </row>
    <row r="992" spans="1:5" x14ac:dyDescent="0.2">
      <c r="A992" s="13"/>
      <c r="B992" s="13"/>
      <c r="C992" s="13"/>
      <c r="D992" s="13"/>
      <c r="E992" s="13"/>
    </row>
    <row r="993" spans="1:5" x14ac:dyDescent="0.2">
      <c r="A993" s="13"/>
      <c r="B993" s="13"/>
      <c r="C993" s="13"/>
      <c r="D993" s="13"/>
      <c r="E993" s="13"/>
    </row>
    <row r="994" spans="1:5" x14ac:dyDescent="0.2">
      <c r="A994" s="13"/>
      <c r="B994" s="13"/>
      <c r="C994" s="13"/>
      <c r="D994" s="13"/>
      <c r="E994" s="13"/>
    </row>
    <row r="995" spans="1:5" x14ac:dyDescent="0.2">
      <c r="A995" s="13"/>
      <c r="B995" s="13"/>
      <c r="C995" s="13"/>
      <c r="D995" s="13"/>
      <c r="E995" s="13"/>
    </row>
    <row r="996" spans="1:5" x14ac:dyDescent="0.2">
      <c r="A996" s="13"/>
      <c r="B996" s="13"/>
      <c r="C996" s="13"/>
      <c r="D996" s="13"/>
      <c r="E996" s="13"/>
    </row>
    <row r="997" spans="1:5" x14ac:dyDescent="0.2">
      <c r="A997" s="13"/>
      <c r="B997" s="13"/>
      <c r="C997" s="13"/>
      <c r="D997" s="13"/>
      <c r="E997" s="13"/>
    </row>
    <row r="998" spans="1:5" x14ac:dyDescent="0.2">
      <c r="A998" s="13"/>
      <c r="B998" s="13"/>
      <c r="C998" s="13"/>
      <c r="D998" s="13"/>
      <c r="E998" s="13"/>
    </row>
    <row r="999" spans="1:5" x14ac:dyDescent="0.2">
      <c r="A999" s="13"/>
      <c r="B999" s="13"/>
      <c r="C999" s="13"/>
      <c r="D999" s="13"/>
      <c r="E999" s="13"/>
    </row>
    <row r="1000" spans="1:5" x14ac:dyDescent="0.2">
      <c r="A1000" s="13"/>
      <c r="B1000" s="13"/>
      <c r="C1000" s="13"/>
      <c r="D1000" s="13"/>
      <c r="E1000" s="13"/>
    </row>
    <row r="1001" spans="1:5" x14ac:dyDescent="0.2">
      <c r="A1001" s="13"/>
      <c r="B1001" s="13"/>
      <c r="C1001" s="13"/>
      <c r="D1001" s="13"/>
      <c r="E1001" s="13"/>
    </row>
    <row r="1002" spans="1:5" x14ac:dyDescent="0.2">
      <c r="A1002" s="13"/>
      <c r="B1002" s="13"/>
      <c r="C1002" s="13"/>
      <c r="D1002" s="13"/>
      <c r="E1002" s="13"/>
    </row>
    <row r="1003" spans="1:5" x14ac:dyDescent="0.2">
      <c r="A1003" s="13"/>
      <c r="B1003" s="13"/>
      <c r="C1003" s="13"/>
      <c r="D1003" s="13"/>
      <c r="E1003" s="13"/>
    </row>
    <row r="1004" spans="1:5" x14ac:dyDescent="0.2">
      <c r="A1004" s="13"/>
      <c r="B1004" s="13"/>
      <c r="C1004" s="13"/>
      <c r="D1004" s="13"/>
      <c r="E1004" s="13"/>
    </row>
    <row r="1005" spans="1:5" x14ac:dyDescent="0.2">
      <c r="A1005" s="13"/>
      <c r="B1005" s="13"/>
      <c r="C1005" s="13"/>
      <c r="D1005" s="13"/>
      <c r="E1005" s="13"/>
    </row>
    <row r="1006" spans="1:5" x14ac:dyDescent="0.2">
      <c r="A1006" s="13"/>
      <c r="B1006" s="13"/>
      <c r="C1006" s="13"/>
      <c r="D1006" s="13"/>
      <c r="E1006" s="13"/>
    </row>
    <row r="1007" spans="1:5" x14ac:dyDescent="0.2">
      <c r="A1007" s="13"/>
      <c r="B1007" s="13"/>
      <c r="C1007" s="13"/>
      <c r="D1007" s="13"/>
      <c r="E1007" s="13"/>
    </row>
    <row r="1008" spans="1:5" x14ac:dyDescent="0.2">
      <c r="A1008" s="13"/>
      <c r="B1008" s="13"/>
      <c r="C1008" s="13"/>
      <c r="D1008" s="13"/>
      <c r="E1008" s="13"/>
    </row>
    <row r="1009" spans="1:5" x14ac:dyDescent="0.2">
      <c r="A1009" s="13"/>
      <c r="B1009" s="13"/>
      <c r="C1009" s="13"/>
      <c r="D1009" s="13"/>
      <c r="E1009" s="13"/>
    </row>
    <row r="1010" spans="1:5" x14ac:dyDescent="0.2">
      <c r="A1010" s="13"/>
      <c r="B1010" s="13"/>
      <c r="C1010" s="13"/>
      <c r="D1010" s="13"/>
      <c r="E1010" s="13"/>
    </row>
    <row r="1011" spans="1:5" x14ac:dyDescent="0.2">
      <c r="A1011" s="13"/>
      <c r="B1011" s="13"/>
      <c r="C1011" s="13"/>
      <c r="D1011" s="13"/>
      <c r="E1011" s="13"/>
    </row>
    <row r="1012" spans="1:5" x14ac:dyDescent="0.2">
      <c r="A1012" s="13"/>
      <c r="B1012" s="13"/>
      <c r="C1012" s="13"/>
      <c r="D1012" s="13"/>
      <c r="E1012" s="13"/>
    </row>
    <row r="1013" spans="1:5" x14ac:dyDescent="0.2">
      <c r="A1013" s="13"/>
      <c r="B1013" s="13"/>
      <c r="C1013" s="13"/>
      <c r="D1013" s="13"/>
      <c r="E1013" s="13"/>
    </row>
    <row r="1014" spans="1:5" x14ac:dyDescent="0.2">
      <c r="A1014" s="13"/>
      <c r="B1014" s="13"/>
      <c r="C1014" s="13"/>
      <c r="D1014" s="13"/>
      <c r="E1014" s="13"/>
    </row>
    <row r="1015" spans="1:5" x14ac:dyDescent="0.2">
      <c r="A1015" s="13"/>
      <c r="B1015" s="13"/>
      <c r="C1015" s="13"/>
      <c r="D1015" s="13"/>
      <c r="E1015" s="13"/>
    </row>
    <row r="1016" spans="1:5" x14ac:dyDescent="0.2">
      <c r="A1016" s="13"/>
      <c r="B1016" s="13"/>
      <c r="C1016" s="13"/>
      <c r="D1016" s="13"/>
      <c r="E1016" s="13"/>
    </row>
    <row r="1017" spans="1:5" x14ac:dyDescent="0.2">
      <c r="A1017" s="13"/>
      <c r="B1017" s="13"/>
      <c r="C1017" s="13"/>
      <c r="D1017" s="13"/>
      <c r="E1017" s="13"/>
    </row>
    <row r="1018" spans="1:5" x14ac:dyDescent="0.2">
      <c r="A1018" s="13"/>
      <c r="B1018" s="13"/>
      <c r="C1018" s="13"/>
      <c r="D1018" s="13"/>
      <c r="E1018" s="13"/>
    </row>
    <row r="1019" spans="1:5" x14ac:dyDescent="0.2">
      <c r="A1019" s="13"/>
      <c r="B1019" s="13"/>
      <c r="C1019" s="13"/>
      <c r="D1019" s="13"/>
      <c r="E1019" s="13"/>
    </row>
    <row r="1020" spans="1:5" x14ac:dyDescent="0.2">
      <c r="A1020" s="13"/>
      <c r="B1020" s="13"/>
      <c r="C1020" s="13"/>
      <c r="D1020" s="13"/>
      <c r="E1020" s="13"/>
    </row>
    <row r="1021" spans="1:5" x14ac:dyDescent="0.2">
      <c r="A1021" s="13"/>
      <c r="B1021" s="13"/>
      <c r="C1021" s="13"/>
      <c r="D1021" s="13"/>
      <c r="E1021" s="13"/>
    </row>
    <row r="1022" spans="1:5" x14ac:dyDescent="0.2">
      <c r="A1022" s="13"/>
      <c r="B1022" s="13"/>
      <c r="C1022" s="13"/>
      <c r="D1022" s="13"/>
      <c r="E1022" s="13"/>
    </row>
    <row r="1023" spans="1:5" x14ac:dyDescent="0.2">
      <c r="A1023" s="13"/>
      <c r="B1023" s="13"/>
      <c r="C1023" s="13"/>
      <c r="D1023" s="13"/>
      <c r="E1023" s="13"/>
    </row>
    <row r="1024" spans="1:5" x14ac:dyDescent="0.2">
      <c r="A1024" s="13"/>
      <c r="B1024" s="13"/>
      <c r="C1024" s="13"/>
      <c r="D1024" s="13"/>
      <c r="E1024" s="13"/>
    </row>
    <row r="1025" spans="1:5" x14ac:dyDescent="0.2">
      <c r="A1025" s="13"/>
      <c r="B1025" s="13"/>
      <c r="C1025" s="13"/>
      <c r="D1025" s="13"/>
      <c r="E1025" s="13"/>
    </row>
    <row r="1026" spans="1:5" x14ac:dyDescent="0.2">
      <c r="A1026" s="13"/>
      <c r="B1026" s="13"/>
      <c r="C1026" s="13"/>
      <c r="D1026" s="13"/>
      <c r="E1026" s="13"/>
    </row>
    <row r="1027" spans="1:5" x14ac:dyDescent="0.2">
      <c r="A1027" s="13"/>
      <c r="B1027" s="13"/>
      <c r="C1027" s="13"/>
      <c r="D1027" s="13"/>
      <c r="E1027" s="13"/>
    </row>
    <row r="1028" spans="1:5" x14ac:dyDescent="0.2">
      <c r="A1028" s="13"/>
      <c r="B1028" s="13"/>
      <c r="C1028" s="13"/>
      <c r="D1028" s="13"/>
      <c r="E1028" s="13"/>
    </row>
    <row r="1029" spans="1:5" x14ac:dyDescent="0.2">
      <c r="A1029" s="13"/>
      <c r="B1029" s="13"/>
      <c r="C1029" s="13"/>
      <c r="D1029" s="13"/>
      <c r="E1029" s="13"/>
    </row>
    <row r="1030" spans="1:5" x14ac:dyDescent="0.2">
      <c r="A1030" s="13"/>
      <c r="B1030" s="13"/>
      <c r="C1030" s="13"/>
      <c r="D1030" s="13"/>
      <c r="E1030" s="13"/>
    </row>
    <row r="1031" spans="1:5" x14ac:dyDescent="0.2">
      <c r="A1031" s="13"/>
      <c r="B1031" s="13"/>
      <c r="C1031" s="13"/>
      <c r="D1031" s="13"/>
      <c r="E1031" s="13"/>
    </row>
    <row r="1032" spans="1:5" x14ac:dyDescent="0.2">
      <c r="A1032" s="13"/>
      <c r="B1032" s="13"/>
      <c r="C1032" s="13"/>
      <c r="D1032" s="13"/>
      <c r="E1032" s="13"/>
    </row>
    <row r="1033" spans="1:5" x14ac:dyDescent="0.2">
      <c r="A1033" s="13"/>
      <c r="B1033" s="13"/>
      <c r="C1033" s="13"/>
      <c r="D1033" s="13"/>
      <c r="E1033" s="13"/>
    </row>
    <row r="1034" spans="1:5" x14ac:dyDescent="0.2">
      <c r="A1034" s="13"/>
      <c r="B1034" s="13"/>
      <c r="C1034" s="13"/>
      <c r="D1034" s="13"/>
      <c r="E1034" s="13"/>
    </row>
    <row r="1035" spans="1:5" x14ac:dyDescent="0.2">
      <c r="A1035" s="13"/>
      <c r="B1035" s="13"/>
      <c r="C1035" s="13"/>
      <c r="D1035" s="13"/>
      <c r="E1035" s="13"/>
    </row>
    <row r="1036" spans="1:5" x14ac:dyDescent="0.2">
      <c r="A1036" s="13"/>
      <c r="B1036" s="13"/>
      <c r="C1036" s="13"/>
      <c r="D1036" s="13"/>
      <c r="E1036" s="13"/>
    </row>
    <row r="1037" spans="1:5" x14ac:dyDescent="0.2">
      <c r="A1037" s="13"/>
      <c r="B1037" s="13"/>
      <c r="C1037" s="13"/>
      <c r="D1037" s="13"/>
      <c r="E1037" s="13"/>
    </row>
    <row r="1038" spans="1:5" x14ac:dyDescent="0.2">
      <c r="A1038" s="13"/>
      <c r="B1038" s="13"/>
      <c r="C1038" s="13"/>
      <c r="D1038" s="13"/>
      <c r="E1038" s="13"/>
    </row>
    <row r="1039" spans="1:5" x14ac:dyDescent="0.2">
      <c r="A1039" s="13"/>
      <c r="B1039" s="13"/>
      <c r="C1039" s="13"/>
      <c r="D1039" s="13"/>
      <c r="E1039" s="13"/>
    </row>
    <row r="1040" spans="1:5" x14ac:dyDescent="0.2">
      <c r="A1040" s="13"/>
      <c r="B1040" s="13"/>
      <c r="C1040" s="13"/>
      <c r="D1040" s="13"/>
      <c r="E1040" s="13"/>
    </row>
    <row r="1041" spans="1:5" x14ac:dyDescent="0.2">
      <c r="A1041" s="13"/>
      <c r="B1041" s="13"/>
      <c r="C1041" s="13"/>
      <c r="D1041" s="13"/>
      <c r="E1041" s="13"/>
    </row>
    <row r="1042" spans="1:5" x14ac:dyDescent="0.2">
      <c r="A1042" s="13"/>
      <c r="B1042" s="13"/>
      <c r="C1042" s="13"/>
      <c r="D1042" s="13"/>
      <c r="E1042" s="13"/>
    </row>
    <row r="1043" spans="1:5" x14ac:dyDescent="0.2">
      <c r="A1043" s="13"/>
      <c r="B1043" s="13"/>
      <c r="C1043" s="13"/>
      <c r="D1043" s="13"/>
      <c r="E1043" s="13"/>
    </row>
    <row r="1044" spans="1:5" x14ac:dyDescent="0.2">
      <c r="A1044" s="13"/>
      <c r="B1044" s="13"/>
      <c r="C1044" s="13"/>
      <c r="D1044" s="13"/>
      <c r="E1044" s="13"/>
    </row>
    <row r="1045" spans="1:5" x14ac:dyDescent="0.2">
      <c r="A1045" s="13"/>
      <c r="B1045" s="13"/>
      <c r="C1045" s="13"/>
      <c r="D1045" s="13"/>
      <c r="E1045" s="13"/>
    </row>
    <row r="1046" spans="1:5" x14ac:dyDescent="0.2">
      <c r="A1046" s="13"/>
      <c r="B1046" s="13"/>
      <c r="C1046" s="13"/>
      <c r="D1046" s="13"/>
      <c r="E1046" s="13"/>
    </row>
    <row r="1047" spans="1:5" x14ac:dyDescent="0.2">
      <c r="A1047" s="13"/>
      <c r="B1047" s="13"/>
      <c r="C1047" s="13"/>
      <c r="D1047" s="13"/>
      <c r="E1047" s="13"/>
    </row>
    <row r="1048" spans="1:5" x14ac:dyDescent="0.2">
      <c r="A1048" s="13"/>
      <c r="B1048" s="13"/>
      <c r="C1048" s="13"/>
      <c r="D1048" s="13"/>
      <c r="E1048" s="13"/>
    </row>
    <row r="1049" spans="1:5" x14ac:dyDescent="0.2">
      <c r="A1049" s="13"/>
      <c r="B1049" s="13"/>
      <c r="C1049" s="13"/>
      <c r="D1049" s="13"/>
      <c r="E1049" s="13"/>
    </row>
    <row r="1050" spans="1:5" x14ac:dyDescent="0.2">
      <c r="A1050" s="13"/>
      <c r="B1050" s="13"/>
      <c r="C1050" s="13"/>
      <c r="D1050" s="13"/>
      <c r="E1050" s="13"/>
    </row>
    <row r="1051" spans="1:5" x14ac:dyDescent="0.2">
      <c r="A1051" s="13"/>
      <c r="B1051" s="13"/>
      <c r="C1051" s="13"/>
      <c r="D1051" s="13"/>
      <c r="E1051" s="13"/>
    </row>
    <row r="1052" spans="1:5" x14ac:dyDescent="0.2">
      <c r="A1052" s="13"/>
      <c r="B1052" s="13"/>
      <c r="C1052" s="13"/>
      <c r="D1052" s="13"/>
      <c r="E1052" s="13"/>
    </row>
    <row r="1053" spans="1:5" x14ac:dyDescent="0.2">
      <c r="A1053" s="13"/>
      <c r="B1053" s="13"/>
      <c r="C1053" s="13"/>
      <c r="D1053" s="13"/>
      <c r="E1053" s="13"/>
    </row>
    <row r="1054" spans="1:5" x14ac:dyDescent="0.2">
      <c r="A1054" s="13"/>
      <c r="B1054" s="13"/>
      <c r="C1054" s="13"/>
      <c r="D1054" s="13"/>
      <c r="E1054" s="13"/>
    </row>
    <row r="1055" spans="1:5" x14ac:dyDescent="0.2">
      <c r="A1055" s="13"/>
      <c r="B1055" s="13"/>
      <c r="C1055" s="13"/>
      <c r="D1055" s="13"/>
      <c r="E1055" s="13"/>
    </row>
    <row r="1056" spans="1:5" x14ac:dyDescent="0.2">
      <c r="A1056" s="13"/>
      <c r="B1056" s="13"/>
      <c r="C1056" s="13"/>
      <c r="D1056" s="13"/>
      <c r="E1056" s="13"/>
    </row>
    <row r="1057" spans="1:5" x14ac:dyDescent="0.2">
      <c r="A1057" s="13"/>
      <c r="B1057" s="13"/>
      <c r="C1057" s="13"/>
      <c r="D1057" s="13"/>
      <c r="E1057" s="13"/>
    </row>
    <row r="1058" spans="1:5" x14ac:dyDescent="0.2">
      <c r="A1058" s="13"/>
      <c r="B1058" s="13"/>
      <c r="C1058" s="13"/>
      <c r="D1058" s="13"/>
      <c r="E1058" s="13"/>
    </row>
    <row r="1059" spans="1:5" x14ac:dyDescent="0.2">
      <c r="A1059" s="13"/>
      <c r="B1059" s="13"/>
      <c r="C1059" s="13"/>
      <c r="D1059" s="13"/>
      <c r="E1059" s="13"/>
    </row>
    <row r="1060" spans="1:5" x14ac:dyDescent="0.2">
      <c r="A1060" s="13"/>
      <c r="B1060" s="13"/>
      <c r="C1060" s="13"/>
      <c r="D1060" s="13"/>
      <c r="E1060" s="13"/>
    </row>
    <row r="1061" spans="1:5" x14ac:dyDescent="0.2">
      <c r="A1061" s="13"/>
      <c r="B1061" s="13"/>
      <c r="C1061" s="13"/>
      <c r="D1061" s="13"/>
      <c r="E1061" s="13"/>
    </row>
    <row r="1062" spans="1:5" x14ac:dyDescent="0.2">
      <c r="A1062" s="13"/>
      <c r="B1062" s="13"/>
      <c r="C1062" s="13"/>
      <c r="D1062" s="13"/>
      <c r="E1062" s="13"/>
    </row>
    <row r="1063" spans="1:5" x14ac:dyDescent="0.2">
      <c r="A1063" s="13"/>
      <c r="B1063" s="13"/>
      <c r="C1063" s="13"/>
      <c r="D1063" s="13"/>
      <c r="E1063" s="13"/>
    </row>
    <row r="1064" spans="1:5" x14ac:dyDescent="0.2">
      <c r="A1064" s="13"/>
      <c r="B1064" s="13"/>
      <c r="C1064" s="13"/>
      <c r="D1064" s="13"/>
      <c r="E1064" s="13"/>
    </row>
    <row r="1065" spans="1:5" x14ac:dyDescent="0.2">
      <c r="A1065" s="13"/>
      <c r="B1065" s="13"/>
      <c r="C1065" s="13"/>
      <c r="D1065" s="13"/>
      <c r="E1065" s="13"/>
    </row>
    <row r="1066" spans="1:5" x14ac:dyDescent="0.2">
      <c r="A1066" s="13"/>
      <c r="B1066" s="13"/>
      <c r="C1066" s="13"/>
      <c r="D1066" s="13"/>
      <c r="E1066" s="13"/>
    </row>
    <row r="1067" spans="1:5" x14ac:dyDescent="0.2">
      <c r="A1067" s="13"/>
      <c r="B1067" s="13"/>
      <c r="C1067" s="13"/>
      <c r="D1067" s="13"/>
      <c r="E1067" s="13"/>
    </row>
    <row r="1068" spans="1:5" x14ac:dyDescent="0.2">
      <c r="A1068" s="13"/>
      <c r="B1068" s="13"/>
      <c r="C1068" s="13"/>
      <c r="D1068" s="13"/>
      <c r="E1068" s="13"/>
    </row>
    <row r="1069" spans="1:5" x14ac:dyDescent="0.2">
      <c r="A1069" s="13"/>
      <c r="B1069" s="13"/>
      <c r="C1069" s="13"/>
      <c r="D1069" s="13"/>
      <c r="E1069" s="13"/>
    </row>
    <row r="1070" spans="1:5" x14ac:dyDescent="0.2">
      <c r="A1070" s="13"/>
      <c r="B1070" s="13"/>
      <c r="C1070" s="13"/>
      <c r="D1070" s="13"/>
      <c r="E1070" s="13"/>
    </row>
    <row r="1071" spans="1:5" x14ac:dyDescent="0.2">
      <c r="A1071" s="13"/>
      <c r="B1071" s="13"/>
      <c r="C1071" s="13"/>
      <c r="D1071" s="13"/>
      <c r="E1071" s="13"/>
    </row>
    <row r="1072" spans="1:5" x14ac:dyDescent="0.2">
      <c r="A1072" s="13"/>
      <c r="B1072" s="13"/>
      <c r="C1072" s="13"/>
      <c r="D1072" s="13"/>
      <c r="E1072" s="13"/>
    </row>
    <row r="1073" spans="1:5" x14ac:dyDescent="0.2">
      <c r="A1073" s="13"/>
      <c r="B1073" s="13"/>
      <c r="C1073" s="13"/>
      <c r="D1073" s="13"/>
      <c r="E1073" s="13"/>
    </row>
    <row r="1074" spans="1:5" x14ac:dyDescent="0.2">
      <c r="A1074" s="13"/>
      <c r="B1074" s="13"/>
      <c r="C1074" s="13"/>
      <c r="D1074" s="13"/>
      <c r="E1074" s="13"/>
    </row>
    <row r="1075" spans="1:5" x14ac:dyDescent="0.2">
      <c r="A1075" s="13"/>
      <c r="B1075" s="13"/>
      <c r="C1075" s="13"/>
      <c r="D1075" s="13"/>
      <c r="E1075" s="13"/>
    </row>
    <row r="1076" spans="1:5" x14ac:dyDescent="0.2">
      <c r="A1076" s="13"/>
      <c r="B1076" s="13"/>
      <c r="C1076" s="13"/>
      <c r="D1076" s="13"/>
      <c r="E1076" s="13"/>
    </row>
    <row r="1077" spans="1:5" x14ac:dyDescent="0.2">
      <c r="A1077" s="13"/>
      <c r="B1077" s="13"/>
      <c r="C1077" s="13"/>
      <c r="D1077" s="13"/>
      <c r="E1077" s="13"/>
    </row>
    <row r="1078" spans="1:5" x14ac:dyDescent="0.2">
      <c r="A1078" s="13"/>
      <c r="B1078" s="13"/>
      <c r="C1078" s="13"/>
      <c r="D1078" s="13"/>
      <c r="E1078" s="13"/>
    </row>
    <row r="1079" spans="1:5" x14ac:dyDescent="0.2">
      <c r="A1079" s="13"/>
      <c r="B1079" s="13"/>
      <c r="C1079" s="13"/>
      <c r="D1079" s="13"/>
      <c r="E1079" s="13"/>
    </row>
    <row r="1080" spans="1:5" x14ac:dyDescent="0.2">
      <c r="A1080" s="13"/>
      <c r="B1080" s="13"/>
      <c r="C1080" s="13"/>
      <c r="D1080" s="13"/>
      <c r="E1080" s="13"/>
    </row>
    <row r="1081" spans="1:5" x14ac:dyDescent="0.2">
      <c r="A1081" s="13"/>
      <c r="B1081" s="13"/>
      <c r="C1081" s="13"/>
      <c r="D1081" s="13"/>
      <c r="E1081" s="13"/>
    </row>
    <row r="1082" spans="1:5" x14ac:dyDescent="0.2">
      <c r="A1082" s="13"/>
      <c r="B1082" s="13"/>
      <c r="C1082" s="13"/>
      <c r="D1082" s="13"/>
      <c r="E1082" s="13"/>
    </row>
    <row r="1083" spans="1:5" x14ac:dyDescent="0.2">
      <c r="A1083" s="13"/>
      <c r="B1083" s="13"/>
      <c r="C1083" s="13"/>
      <c r="D1083" s="13"/>
      <c r="E1083" s="13"/>
    </row>
    <row r="1084" spans="1:5" x14ac:dyDescent="0.2">
      <c r="A1084" s="13"/>
      <c r="B1084" s="13"/>
      <c r="C1084" s="13"/>
      <c r="D1084" s="13"/>
      <c r="E1084" s="13"/>
    </row>
    <row r="1085" spans="1:5" x14ac:dyDescent="0.2">
      <c r="A1085" s="13"/>
      <c r="B1085" s="13"/>
      <c r="C1085" s="13"/>
      <c r="D1085" s="13"/>
      <c r="E1085" s="13"/>
    </row>
    <row r="1086" spans="1:5" x14ac:dyDescent="0.2">
      <c r="A1086" s="13"/>
      <c r="B1086" s="13"/>
      <c r="C1086" s="13"/>
      <c r="D1086" s="13"/>
      <c r="E1086" s="13"/>
    </row>
    <row r="1087" spans="1:5" x14ac:dyDescent="0.2">
      <c r="A1087" s="13"/>
      <c r="B1087" s="13"/>
      <c r="C1087" s="13"/>
      <c r="D1087" s="13"/>
      <c r="E1087" s="13"/>
    </row>
    <row r="1088" spans="1:5" x14ac:dyDescent="0.2">
      <c r="A1088" s="13"/>
      <c r="B1088" s="13"/>
      <c r="C1088" s="13"/>
      <c r="D1088" s="13"/>
      <c r="E1088" s="13"/>
    </row>
    <row r="1089" spans="1:5" x14ac:dyDescent="0.2">
      <c r="A1089" s="13"/>
      <c r="B1089" s="13"/>
      <c r="C1089" s="13"/>
      <c r="D1089" s="13"/>
      <c r="E1089" s="13"/>
    </row>
    <row r="1090" spans="1:5" x14ac:dyDescent="0.2">
      <c r="A1090" s="13"/>
      <c r="B1090" s="13"/>
      <c r="C1090" s="13"/>
      <c r="D1090" s="13"/>
      <c r="E1090" s="13"/>
    </row>
    <row r="1091" spans="1:5" x14ac:dyDescent="0.2">
      <c r="A1091" s="13"/>
      <c r="B1091" s="13"/>
      <c r="C1091" s="13"/>
      <c r="D1091" s="13"/>
      <c r="E1091" s="13"/>
    </row>
    <row r="1092" spans="1:5" x14ac:dyDescent="0.2">
      <c r="A1092" s="13"/>
      <c r="B1092" s="13"/>
      <c r="C1092" s="13"/>
      <c r="D1092" s="13"/>
      <c r="E1092" s="13"/>
    </row>
    <row r="1093" spans="1:5" x14ac:dyDescent="0.2">
      <c r="A1093" s="13"/>
      <c r="B1093" s="13"/>
      <c r="C1093" s="13"/>
      <c r="D1093" s="13"/>
      <c r="E1093" s="13"/>
    </row>
    <row r="1094" spans="1:5" x14ac:dyDescent="0.2">
      <c r="A1094" s="13"/>
      <c r="B1094" s="13"/>
      <c r="C1094" s="13"/>
      <c r="D1094" s="13"/>
      <c r="E1094" s="13"/>
    </row>
    <row r="1095" spans="1:5" x14ac:dyDescent="0.2">
      <c r="A1095" s="13"/>
      <c r="B1095" s="13"/>
      <c r="C1095" s="13"/>
      <c r="D1095" s="13"/>
      <c r="E1095" s="13"/>
    </row>
    <row r="1096" spans="1:5" x14ac:dyDescent="0.2">
      <c r="A1096" s="13"/>
      <c r="B1096" s="13"/>
      <c r="C1096" s="13"/>
      <c r="D1096" s="13"/>
      <c r="E1096" s="13"/>
    </row>
    <row r="1097" spans="1:5" x14ac:dyDescent="0.2">
      <c r="A1097" s="13"/>
      <c r="B1097" s="13"/>
      <c r="C1097" s="13"/>
      <c r="D1097" s="13"/>
      <c r="E1097" s="13"/>
    </row>
    <row r="1098" spans="1:5" x14ac:dyDescent="0.2">
      <c r="A1098" s="13"/>
      <c r="B1098" s="13"/>
      <c r="C1098" s="13"/>
      <c r="D1098" s="13"/>
      <c r="E1098" s="13"/>
    </row>
    <row r="1099" spans="1:5" x14ac:dyDescent="0.2">
      <c r="A1099" s="13"/>
      <c r="B1099" s="13"/>
      <c r="C1099" s="13"/>
      <c r="D1099" s="13"/>
      <c r="E1099" s="13"/>
    </row>
    <row r="1100" spans="1:5" x14ac:dyDescent="0.2">
      <c r="A1100" s="13"/>
      <c r="B1100" s="13"/>
      <c r="C1100" s="13"/>
      <c r="D1100" s="13"/>
      <c r="E1100" s="13"/>
    </row>
    <row r="1101" spans="1:5" x14ac:dyDescent="0.2">
      <c r="A1101" s="13"/>
      <c r="B1101" s="13"/>
      <c r="C1101" s="13"/>
      <c r="D1101" s="13"/>
      <c r="E1101" s="13"/>
    </row>
    <row r="1102" spans="1:5" x14ac:dyDescent="0.2">
      <c r="A1102" s="13"/>
      <c r="B1102" s="13"/>
      <c r="C1102" s="13"/>
      <c r="D1102" s="13"/>
      <c r="E1102" s="13"/>
    </row>
    <row r="1103" spans="1:5" x14ac:dyDescent="0.2">
      <c r="A1103" s="13"/>
      <c r="B1103" s="13"/>
      <c r="C1103" s="13"/>
      <c r="D1103" s="13"/>
      <c r="E1103" s="13"/>
    </row>
    <row r="1104" spans="1:5" x14ac:dyDescent="0.2">
      <c r="A1104" s="13"/>
      <c r="B1104" s="13"/>
      <c r="C1104" s="13"/>
      <c r="D1104" s="13"/>
      <c r="E1104" s="13"/>
    </row>
    <row r="1105" spans="1:5" x14ac:dyDescent="0.2">
      <c r="A1105" s="13"/>
      <c r="B1105" s="13"/>
      <c r="C1105" s="13"/>
      <c r="D1105" s="13"/>
      <c r="E1105" s="13"/>
    </row>
    <row r="1106" spans="1:5" x14ac:dyDescent="0.2">
      <c r="A1106" s="13"/>
      <c r="B1106" s="13"/>
      <c r="C1106" s="13"/>
      <c r="D1106" s="13"/>
      <c r="E1106" s="13"/>
    </row>
    <row r="1107" spans="1:5" x14ac:dyDescent="0.2">
      <c r="A1107" s="13"/>
      <c r="B1107" s="13"/>
      <c r="C1107" s="13"/>
      <c r="D1107" s="13"/>
      <c r="E1107" s="13"/>
    </row>
    <row r="1108" spans="1:5" x14ac:dyDescent="0.2">
      <c r="A1108" s="13"/>
      <c r="B1108" s="13"/>
      <c r="C1108" s="13"/>
      <c r="D1108" s="13"/>
      <c r="E1108" s="13"/>
    </row>
    <row r="1109" spans="1:5" x14ac:dyDescent="0.2">
      <c r="A1109" s="13"/>
      <c r="B1109" s="13"/>
      <c r="C1109" s="13"/>
      <c r="D1109" s="13"/>
      <c r="E1109" s="13"/>
    </row>
    <row r="1110" spans="1:5" x14ac:dyDescent="0.2">
      <c r="A1110" s="13"/>
      <c r="B1110" s="13"/>
      <c r="C1110" s="13"/>
      <c r="D1110" s="13"/>
      <c r="E1110" s="13"/>
    </row>
    <row r="1111" spans="1:5" x14ac:dyDescent="0.2">
      <c r="A1111" s="13"/>
      <c r="B1111" s="13"/>
      <c r="C1111" s="13"/>
      <c r="D1111" s="13"/>
      <c r="E1111" s="13"/>
    </row>
    <row r="1112" spans="1:5" x14ac:dyDescent="0.2">
      <c r="A1112" s="13"/>
      <c r="B1112" s="13"/>
      <c r="C1112" s="13"/>
      <c r="D1112" s="13"/>
      <c r="E1112" s="13"/>
    </row>
    <row r="1113" spans="1:5" x14ac:dyDescent="0.2">
      <c r="A1113" s="13"/>
      <c r="B1113" s="13"/>
      <c r="C1113" s="13"/>
      <c r="D1113" s="13"/>
      <c r="E1113" s="13"/>
    </row>
    <row r="1114" spans="1:5" x14ac:dyDescent="0.2">
      <c r="A1114" s="13"/>
      <c r="B1114" s="13"/>
      <c r="C1114" s="13"/>
      <c r="D1114" s="13"/>
      <c r="E1114" s="13"/>
    </row>
    <row r="1115" spans="1:5" x14ac:dyDescent="0.2">
      <c r="A1115" s="13"/>
      <c r="B1115" s="13"/>
      <c r="C1115" s="13"/>
      <c r="D1115" s="13"/>
      <c r="E1115" s="13"/>
    </row>
    <row r="1116" spans="1:5" x14ac:dyDescent="0.2">
      <c r="A1116" s="13"/>
      <c r="B1116" s="13"/>
      <c r="C1116" s="13"/>
      <c r="D1116" s="13"/>
      <c r="E1116" s="13"/>
    </row>
    <row r="1117" spans="1:5" x14ac:dyDescent="0.2">
      <c r="A1117" s="13"/>
      <c r="B1117" s="13"/>
      <c r="C1117" s="13"/>
      <c r="D1117" s="13"/>
      <c r="E1117" s="13"/>
    </row>
    <row r="1118" spans="1:5" x14ac:dyDescent="0.2">
      <c r="A1118" s="13"/>
      <c r="B1118" s="13"/>
      <c r="C1118" s="13"/>
      <c r="D1118" s="13"/>
      <c r="E1118" s="13"/>
    </row>
    <row r="1119" spans="1:5" x14ac:dyDescent="0.2">
      <c r="A1119" s="13"/>
      <c r="B1119" s="13"/>
      <c r="C1119" s="13"/>
      <c r="D1119" s="13"/>
      <c r="E1119" s="13"/>
    </row>
    <row r="1120" spans="1:5" x14ac:dyDescent="0.2">
      <c r="A1120" s="13"/>
      <c r="B1120" s="13"/>
      <c r="C1120" s="13"/>
      <c r="D1120" s="13"/>
      <c r="E1120" s="13"/>
    </row>
    <row r="1121" spans="1:5" x14ac:dyDescent="0.2">
      <c r="A1121" s="13"/>
      <c r="B1121" s="13"/>
      <c r="C1121" s="13"/>
      <c r="D1121" s="13"/>
      <c r="E1121" s="13"/>
    </row>
    <row r="1122" spans="1:5" x14ac:dyDescent="0.2">
      <c r="A1122" s="13"/>
      <c r="B1122" s="13"/>
      <c r="C1122" s="13"/>
      <c r="D1122" s="13"/>
      <c r="E1122" s="13"/>
    </row>
    <row r="1123" spans="1:5" x14ac:dyDescent="0.2">
      <c r="A1123" s="13"/>
      <c r="B1123" s="13"/>
      <c r="C1123" s="13"/>
      <c r="D1123" s="13"/>
      <c r="E1123" s="13"/>
    </row>
    <row r="1124" spans="1:5" x14ac:dyDescent="0.2">
      <c r="A1124" s="13"/>
      <c r="B1124" s="13"/>
      <c r="C1124" s="13"/>
      <c r="D1124" s="13"/>
      <c r="E1124" s="13"/>
    </row>
    <row r="1125" spans="1:5" x14ac:dyDescent="0.2">
      <c r="A1125" s="13"/>
      <c r="B1125" s="13"/>
      <c r="C1125" s="13"/>
      <c r="D1125" s="13"/>
      <c r="E1125" s="13"/>
    </row>
    <row r="1126" spans="1:5" x14ac:dyDescent="0.2">
      <c r="A1126" s="13"/>
      <c r="B1126" s="13"/>
      <c r="C1126" s="13"/>
      <c r="D1126" s="13"/>
      <c r="E1126" s="13"/>
    </row>
    <row r="1127" spans="1:5" x14ac:dyDescent="0.2">
      <c r="A1127" s="13"/>
      <c r="B1127" s="13"/>
      <c r="C1127" s="13"/>
      <c r="D1127" s="13"/>
      <c r="E1127" s="13"/>
    </row>
    <row r="1128" spans="1:5" x14ac:dyDescent="0.2">
      <c r="A1128" s="13"/>
      <c r="B1128" s="13"/>
      <c r="C1128" s="13"/>
      <c r="D1128" s="13"/>
      <c r="E1128" s="13"/>
    </row>
    <row r="1129" spans="1:5" x14ac:dyDescent="0.2">
      <c r="A1129" s="13"/>
      <c r="B1129" s="13"/>
      <c r="C1129" s="13"/>
      <c r="D1129" s="13"/>
      <c r="E1129" s="13"/>
    </row>
    <row r="1130" spans="1:5" x14ac:dyDescent="0.2">
      <c r="A1130" s="13"/>
      <c r="B1130" s="13"/>
      <c r="C1130" s="13"/>
      <c r="D1130" s="13"/>
      <c r="E1130" s="13"/>
    </row>
    <row r="1131" spans="1:5" x14ac:dyDescent="0.2">
      <c r="A1131" s="13"/>
      <c r="B1131" s="13"/>
      <c r="C1131" s="13"/>
      <c r="D1131" s="13"/>
      <c r="E1131" s="13"/>
    </row>
    <row r="1132" spans="1:5" x14ac:dyDescent="0.2">
      <c r="A1132" s="13"/>
      <c r="B1132" s="13"/>
      <c r="C1132" s="13"/>
      <c r="D1132" s="13"/>
      <c r="E1132" s="13"/>
    </row>
    <row r="1133" spans="1:5" x14ac:dyDescent="0.2">
      <c r="A1133" s="13"/>
      <c r="B1133" s="13"/>
      <c r="C1133" s="13"/>
      <c r="D1133" s="13"/>
      <c r="E1133" s="13"/>
    </row>
    <row r="1134" spans="1:5" x14ac:dyDescent="0.2">
      <c r="A1134" s="13"/>
      <c r="B1134" s="13"/>
      <c r="C1134" s="13"/>
      <c r="D1134" s="13"/>
      <c r="E1134" s="13"/>
    </row>
    <row r="1135" spans="1:5" x14ac:dyDescent="0.2">
      <c r="A1135" s="13"/>
      <c r="B1135" s="13"/>
      <c r="C1135" s="13"/>
      <c r="D1135" s="13"/>
      <c r="E1135" s="13"/>
    </row>
    <row r="1136" spans="1:5" x14ac:dyDescent="0.2">
      <c r="A1136" s="13"/>
      <c r="B1136" s="13"/>
      <c r="C1136" s="13"/>
      <c r="D1136" s="13"/>
      <c r="E1136" s="13"/>
    </row>
    <row r="1137" spans="1:5" x14ac:dyDescent="0.2">
      <c r="A1137" s="13"/>
      <c r="B1137" s="13"/>
      <c r="C1137" s="13"/>
      <c r="D1137" s="13"/>
      <c r="E1137" s="13"/>
    </row>
    <row r="1138" spans="1:5" x14ac:dyDescent="0.2">
      <c r="A1138" s="13"/>
      <c r="B1138" s="13"/>
      <c r="C1138" s="13"/>
      <c r="D1138" s="13"/>
      <c r="E1138" s="13"/>
    </row>
    <row r="1139" spans="1:5" x14ac:dyDescent="0.2">
      <c r="A1139" s="13"/>
      <c r="B1139" s="13"/>
      <c r="C1139" s="13"/>
      <c r="D1139" s="13"/>
      <c r="E1139" s="13"/>
    </row>
    <row r="1140" spans="1:5" x14ac:dyDescent="0.2">
      <c r="A1140" s="13"/>
      <c r="B1140" s="13"/>
      <c r="C1140" s="13"/>
      <c r="D1140" s="13"/>
      <c r="E1140" s="13"/>
    </row>
    <row r="1141" spans="1:5" x14ac:dyDescent="0.2">
      <c r="A1141" s="13"/>
      <c r="B1141" s="13"/>
      <c r="C1141" s="13"/>
      <c r="D1141" s="13"/>
      <c r="E1141" s="13"/>
    </row>
    <row r="1142" spans="1:5" x14ac:dyDescent="0.2">
      <c r="A1142" s="13"/>
      <c r="B1142" s="13"/>
      <c r="C1142" s="13"/>
      <c r="D1142" s="13"/>
      <c r="E1142" s="13"/>
    </row>
    <row r="1143" spans="1:5" x14ac:dyDescent="0.2">
      <c r="A1143" s="13"/>
      <c r="B1143" s="13"/>
      <c r="C1143" s="13"/>
      <c r="D1143" s="13"/>
      <c r="E1143" s="13"/>
    </row>
    <row r="1144" spans="1:5" x14ac:dyDescent="0.2">
      <c r="A1144" s="13"/>
      <c r="B1144" s="13"/>
      <c r="C1144" s="13"/>
      <c r="D1144" s="13"/>
      <c r="E1144" s="13"/>
    </row>
    <row r="1145" spans="1:5" x14ac:dyDescent="0.2">
      <c r="A1145" s="13"/>
      <c r="B1145" s="13"/>
      <c r="C1145" s="13"/>
      <c r="D1145" s="13"/>
      <c r="E1145" s="13"/>
    </row>
    <row r="1146" spans="1:5" x14ac:dyDescent="0.2">
      <c r="A1146" s="13"/>
      <c r="B1146" s="13"/>
      <c r="C1146" s="13"/>
      <c r="D1146" s="13"/>
      <c r="E1146" s="13"/>
    </row>
    <row r="1147" spans="1:5" x14ac:dyDescent="0.2">
      <c r="A1147" s="13"/>
      <c r="B1147" s="13"/>
      <c r="C1147" s="13"/>
      <c r="D1147" s="13"/>
      <c r="E1147" s="13"/>
    </row>
    <row r="1148" spans="1:5" x14ac:dyDescent="0.2">
      <c r="A1148" s="13"/>
      <c r="B1148" s="13"/>
      <c r="C1148" s="13"/>
      <c r="D1148" s="13"/>
      <c r="E1148" s="13"/>
    </row>
    <row r="1149" spans="1:5" x14ac:dyDescent="0.2">
      <c r="A1149" s="13"/>
      <c r="B1149" s="13"/>
      <c r="C1149" s="13"/>
      <c r="D1149" s="13"/>
      <c r="E1149" s="13"/>
    </row>
    <row r="1150" spans="1:5" x14ac:dyDescent="0.2">
      <c r="A1150" s="13"/>
      <c r="B1150" s="13"/>
      <c r="C1150" s="13"/>
      <c r="D1150" s="13"/>
      <c r="E1150" s="13"/>
    </row>
    <row r="1151" spans="1:5" x14ac:dyDescent="0.2">
      <c r="A1151" s="13"/>
      <c r="B1151" s="13"/>
      <c r="C1151" s="13"/>
      <c r="D1151" s="13"/>
      <c r="E1151" s="13"/>
    </row>
    <row r="1152" spans="1:5" x14ac:dyDescent="0.2">
      <c r="A1152" s="13"/>
      <c r="B1152" s="13"/>
      <c r="C1152" s="13"/>
      <c r="D1152" s="13"/>
      <c r="E1152" s="13"/>
    </row>
    <row r="1153" spans="1:5" x14ac:dyDescent="0.2">
      <c r="A1153" s="13"/>
      <c r="B1153" s="13"/>
      <c r="C1153" s="13"/>
      <c r="D1153" s="13"/>
      <c r="E1153" s="13"/>
    </row>
    <row r="1154" spans="1:5" x14ac:dyDescent="0.2">
      <c r="A1154" s="13"/>
      <c r="B1154" s="13"/>
      <c r="C1154" s="13"/>
      <c r="D1154" s="13"/>
      <c r="E1154" s="13"/>
    </row>
    <row r="1155" spans="1:5" x14ac:dyDescent="0.2">
      <c r="A1155" s="13"/>
      <c r="B1155" s="13"/>
      <c r="C1155" s="13"/>
      <c r="D1155" s="13"/>
      <c r="E1155" s="13"/>
    </row>
    <row r="1156" spans="1:5" x14ac:dyDescent="0.2">
      <c r="A1156" s="13"/>
      <c r="B1156" s="13"/>
      <c r="C1156" s="13"/>
      <c r="D1156" s="13"/>
      <c r="E1156" s="13"/>
    </row>
    <row r="1157" spans="1:5" x14ac:dyDescent="0.2">
      <c r="A1157" s="13"/>
      <c r="B1157" s="13"/>
      <c r="C1157" s="13"/>
      <c r="D1157" s="13"/>
      <c r="E1157" s="13"/>
    </row>
    <row r="1158" spans="1:5" x14ac:dyDescent="0.2">
      <c r="A1158" s="13"/>
      <c r="B1158" s="13"/>
      <c r="C1158" s="13"/>
      <c r="D1158" s="13"/>
      <c r="E1158" s="13"/>
    </row>
    <row r="1159" spans="1:5" x14ac:dyDescent="0.2">
      <c r="A1159" s="13"/>
      <c r="B1159" s="13"/>
      <c r="C1159" s="13"/>
      <c r="D1159" s="13"/>
      <c r="E1159" s="13"/>
    </row>
    <row r="1160" spans="1:5" x14ac:dyDescent="0.2">
      <c r="A1160" s="13"/>
      <c r="B1160" s="13"/>
      <c r="C1160" s="13"/>
      <c r="D1160" s="13"/>
      <c r="E1160" s="13"/>
    </row>
    <row r="1161" spans="1:5" x14ac:dyDescent="0.2">
      <c r="A1161" s="13"/>
      <c r="B1161" s="13"/>
      <c r="C1161" s="13"/>
      <c r="D1161" s="13"/>
      <c r="E1161" s="13"/>
    </row>
    <row r="1162" spans="1:5" x14ac:dyDescent="0.2">
      <c r="A1162" s="13"/>
      <c r="B1162" s="13"/>
      <c r="C1162" s="13"/>
      <c r="D1162" s="13"/>
      <c r="E1162" s="13"/>
    </row>
    <row r="1163" spans="1:5" x14ac:dyDescent="0.2">
      <c r="A1163" s="13"/>
      <c r="B1163" s="13"/>
      <c r="C1163" s="13"/>
      <c r="D1163" s="13"/>
      <c r="E1163" s="13"/>
    </row>
    <row r="1164" spans="1:5" x14ac:dyDescent="0.2">
      <c r="A1164" s="13"/>
      <c r="B1164" s="13"/>
      <c r="C1164" s="13"/>
      <c r="D1164" s="13"/>
      <c r="E1164" s="13"/>
    </row>
    <row r="1165" spans="1:5" x14ac:dyDescent="0.2">
      <c r="A1165" s="13"/>
      <c r="B1165" s="13"/>
      <c r="C1165" s="13"/>
      <c r="D1165" s="13"/>
      <c r="E1165" s="13"/>
    </row>
    <row r="1166" spans="1:5" x14ac:dyDescent="0.2">
      <c r="A1166" s="13"/>
      <c r="B1166" s="13"/>
      <c r="C1166" s="13"/>
      <c r="D1166" s="13"/>
      <c r="E1166" s="13"/>
    </row>
    <row r="1167" spans="1:5" x14ac:dyDescent="0.2">
      <c r="A1167" s="13"/>
      <c r="B1167" s="13"/>
      <c r="C1167" s="13"/>
      <c r="D1167" s="13"/>
      <c r="E1167" s="13"/>
    </row>
    <row r="1168" spans="1:5" x14ac:dyDescent="0.2">
      <c r="A1168" s="13"/>
      <c r="B1168" s="13"/>
      <c r="C1168" s="13"/>
      <c r="D1168" s="13"/>
      <c r="E1168" s="13"/>
    </row>
    <row r="1169" spans="1:5" x14ac:dyDescent="0.2">
      <c r="A1169" s="13"/>
      <c r="B1169" s="13"/>
      <c r="C1169" s="13"/>
      <c r="D1169" s="13"/>
      <c r="E1169" s="13"/>
    </row>
    <row r="1170" spans="1:5" x14ac:dyDescent="0.2">
      <c r="A1170" s="13"/>
      <c r="B1170" s="13"/>
      <c r="C1170" s="13"/>
      <c r="D1170" s="13"/>
      <c r="E1170" s="13"/>
    </row>
    <row r="1171" spans="1:5" x14ac:dyDescent="0.2">
      <c r="A1171" s="13"/>
      <c r="B1171" s="13"/>
      <c r="C1171" s="13"/>
      <c r="D1171" s="13"/>
      <c r="E1171" s="13"/>
    </row>
    <row r="1172" spans="1:5" x14ac:dyDescent="0.2">
      <c r="A1172" s="13"/>
      <c r="B1172" s="13"/>
      <c r="C1172" s="13"/>
      <c r="D1172" s="13"/>
      <c r="E1172" s="13"/>
    </row>
    <row r="1173" spans="1:5" x14ac:dyDescent="0.2">
      <c r="A1173" s="13"/>
      <c r="B1173" s="13"/>
      <c r="C1173" s="13"/>
      <c r="D1173" s="13"/>
      <c r="E1173" s="13"/>
    </row>
    <row r="1174" spans="1:5" x14ac:dyDescent="0.2">
      <c r="A1174" s="13"/>
      <c r="B1174" s="13"/>
      <c r="C1174" s="13"/>
      <c r="D1174" s="13"/>
      <c r="E1174" s="13"/>
    </row>
    <row r="1175" spans="1:5" x14ac:dyDescent="0.2">
      <c r="A1175" s="13"/>
      <c r="B1175" s="13"/>
      <c r="C1175" s="13"/>
      <c r="D1175" s="13"/>
      <c r="E1175" s="13"/>
    </row>
    <row r="1176" spans="1:5" x14ac:dyDescent="0.2">
      <c r="A1176" s="13"/>
      <c r="B1176" s="13"/>
      <c r="C1176" s="13"/>
      <c r="D1176" s="13"/>
      <c r="E1176" s="13"/>
    </row>
    <row r="1177" spans="1:5" x14ac:dyDescent="0.2">
      <c r="A1177" s="13"/>
      <c r="B1177" s="13"/>
      <c r="C1177" s="13"/>
      <c r="D1177" s="13"/>
      <c r="E1177" s="13"/>
    </row>
    <row r="1178" spans="1:5" x14ac:dyDescent="0.2">
      <c r="A1178" s="13"/>
      <c r="B1178" s="13"/>
      <c r="C1178" s="13"/>
      <c r="D1178" s="13"/>
      <c r="E1178" s="13"/>
    </row>
    <row r="1179" spans="1:5" x14ac:dyDescent="0.2">
      <c r="A1179" s="13"/>
      <c r="B1179" s="13"/>
      <c r="C1179" s="13"/>
      <c r="D1179" s="13"/>
      <c r="E1179" s="13"/>
    </row>
    <row r="1180" spans="1:5" x14ac:dyDescent="0.2">
      <c r="A1180" s="13"/>
      <c r="B1180" s="13"/>
      <c r="C1180" s="13"/>
      <c r="D1180" s="13"/>
      <c r="E1180" s="13"/>
    </row>
    <row r="1181" spans="1:5" x14ac:dyDescent="0.2">
      <c r="A1181" s="13"/>
      <c r="B1181" s="13"/>
      <c r="C1181" s="13"/>
      <c r="D1181" s="13"/>
      <c r="E1181" s="13"/>
    </row>
    <row r="1182" spans="1:5" x14ac:dyDescent="0.2">
      <c r="A1182" s="13"/>
      <c r="B1182" s="13"/>
      <c r="C1182" s="13"/>
      <c r="D1182" s="13"/>
      <c r="E1182" s="13"/>
    </row>
    <row r="1183" spans="1:5" x14ac:dyDescent="0.2">
      <c r="A1183" s="13"/>
      <c r="B1183" s="13"/>
      <c r="C1183" s="13"/>
      <c r="D1183" s="13"/>
      <c r="E1183" s="13"/>
    </row>
    <row r="1184" spans="1:5" x14ac:dyDescent="0.2">
      <c r="A1184" s="13"/>
      <c r="B1184" s="13"/>
      <c r="C1184" s="13"/>
      <c r="D1184" s="13"/>
      <c r="E1184" s="13"/>
    </row>
    <row r="1185" spans="1:5" x14ac:dyDescent="0.2">
      <c r="A1185" s="13"/>
      <c r="B1185" s="13"/>
      <c r="C1185" s="13"/>
      <c r="D1185" s="13"/>
      <c r="E1185" s="13"/>
    </row>
    <row r="1186" spans="1:5" x14ac:dyDescent="0.2">
      <c r="A1186" s="13"/>
      <c r="B1186" s="13"/>
      <c r="C1186" s="13"/>
      <c r="D1186" s="13"/>
      <c r="E1186" s="13"/>
    </row>
    <row r="1187" spans="1:5" x14ac:dyDescent="0.2">
      <c r="A1187" s="13"/>
      <c r="B1187" s="13"/>
      <c r="C1187" s="13"/>
      <c r="D1187" s="13"/>
      <c r="E1187" s="13"/>
    </row>
    <row r="1188" spans="1:5" x14ac:dyDescent="0.2">
      <c r="A1188" s="13"/>
      <c r="B1188" s="13"/>
      <c r="C1188" s="13"/>
      <c r="D1188" s="13"/>
      <c r="E1188" s="13"/>
    </row>
    <row r="1189" spans="1:5" x14ac:dyDescent="0.2">
      <c r="A1189" s="13"/>
      <c r="B1189" s="13"/>
      <c r="C1189" s="13"/>
      <c r="D1189" s="13"/>
      <c r="E1189" s="13"/>
    </row>
    <row r="1190" spans="1:5" x14ac:dyDescent="0.2">
      <c r="A1190" s="13"/>
      <c r="B1190" s="13"/>
      <c r="C1190" s="13"/>
      <c r="D1190" s="13"/>
      <c r="E1190" s="13"/>
    </row>
    <row r="1191" spans="1:5" x14ac:dyDescent="0.2">
      <c r="A1191" s="13"/>
      <c r="B1191" s="13"/>
      <c r="C1191" s="13"/>
      <c r="D1191" s="13"/>
      <c r="E1191" s="13"/>
    </row>
    <row r="1192" spans="1:5" x14ac:dyDescent="0.2">
      <c r="A1192" s="13"/>
      <c r="B1192" s="13"/>
      <c r="C1192" s="13"/>
      <c r="D1192" s="13"/>
      <c r="E1192" s="13"/>
    </row>
    <row r="1193" spans="1:5" x14ac:dyDescent="0.2">
      <c r="A1193" s="13"/>
      <c r="B1193" s="13"/>
      <c r="C1193" s="13"/>
      <c r="D1193" s="13"/>
      <c r="E1193" s="13"/>
    </row>
    <row r="1194" spans="1:5" x14ac:dyDescent="0.2">
      <c r="A1194" s="13"/>
      <c r="B1194" s="13"/>
      <c r="C1194" s="13"/>
      <c r="D1194" s="13"/>
      <c r="E1194" s="13"/>
    </row>
    <row r="1195" spans="1:5" x14ac:dyDescent="0.2">
      <c r="A1195" s="13"/>
      <c r="B1195" s="13"/>
      <c r="C1195" s="13"/>
      <c r="D1195" s="13"/>
      <c r="E1195" s="13"/>
    </row>
    <row r="1196" spans="1:5" x14ac:dyDescent="0.2">
      <c r="A1196" s="13"/>
      <c r="B1196" s="13"/>
      <c r="C1196" s="13"/>
      <c r="D1196" s="13"/>
      <c r="E1196" s="13"/>
    </row>
    <row r="1197" spans="1:5" x14ac:dyDescent="0.2">
      <c r="A1197" s="13"/>
      <c r="B1197" s="13"/>
      <c r="C1197" s="13"/>
      <c r="D1197" s="13"/>
      <c r="E1197" s="13"/>
    </row>
    <row r="1198" spans="1:5" x14ac:dyDescent="0.2">
      <c r="A1198" s="13"/>
      <c r="B1198" s="13"/>
      <c r="C1198" s="13"/>
      <c r="D1198" s="13"/>
      <c r="E1198" s="13"/>
    </row>
    <row r="1199" spans="1:5" x14ac:dyDescent="0.2">
      <c r="A1199" s="13"/>
      <c r="B1199" s="13"/>
      <c r="C1199" s="13"/>
      <c r="D1199" s="13"/>
      <c r="E1199" s="13"/>
    </row>
    <row r="1200" spans="1:5" x14ac:dyDescent="0.2">
      <c r="C1200" s="13"/>
      <c r="D1200" s="13"/>
      <c r="E1200" s="13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zoomScale="90" zoomScaleNormal="90" workbookViewId="0">
      <selection sqref="A1:O18"/>
    </sheetView>
  </sheetViews>
  <sheetFormatPr defaultColWidth="9.140625" defaultRowHeight="19.5" customHeight="1" x14ac:dyDescent="0.25"/>
  <cols>
    <col min="1" max="1" width="11.7109375" style="56" bestFit="1" customWidth="1"/>
    <col min="2" max="2" width="11.28515625" style="56" customWidth="1"/>
    <col min="3" max="3" width="13.7109375" style="55" customWidth="1"/>
    <col min="4" max="5" width="13.140625" style="55" bestFit="1" customWidth="1"/>
    <col min="6" max="7" width="14.28515625" style="55" bestFit="1" customWidth="1"/>
    <col min="8" max="8" width="12.85546875" style="55" customWidth="1"/>
    <col min="9" max="9" width="5.7109375" style="55" bestFit="1" customWidth="1"/>
    <col min="10" max="10" width="12.7109375" style="55" bestFit="1" customWidth="1"/>
    <col min="11" max="11" width="10" style="55" customWidth="1"/>
    <col min="12" max="12" width="10.42578125" style="55" bestFit="1" customWidth="1"/>
    <col min="13" max="14" width="13.140625" style="55" bestFit="1" customWidth="1"/>
    <col min="15" max="15" width="16" style="56" bestFit="1" customWidth="1"/>
    <col min="16" max="17" width="12.85546875" style="55" bestFit="1" customWidth="1"/>
    <col min="18" max="16384" width="9.140625" style="55"/>
  </cols>
  <sheetData>
    <row r="1" spans="1:15" ht="19.5" customHeight="1" x14ac:dyDescent="0.3">
      <c r="A1" s="232" t="s">
        <v>134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</row>
    <row r="2" spans="1:15" s="123" customFormat="1" ht="15.75" customHeight="1" x14ac:dyDescent="0.2">
      <c r="A2" s="236" t="s">
        <v>24</v>
      </c>
      <c r="B2" s="237" t="s">
        <v>61</v>
      </c>
      <c r="C2" s="233" t="s">
        <v>25</v>
      </c>
      <c r="D2" s="233"/>
      <c r="E2" s="233"/>
      <c r="F2" s="233"/>
      <c r="G2" s="234" t="s">
        <v>5</v>
      </c>
      <c r="H2" s="234"/>
      <c r="I2" s="234"/>
      <c r="J2" s="234"/>
      <c r="K2" s="234"/>
      <c r="L2" s="234"/>
      <c r="M2" s="234"/>
      <c r="N2" s="234"/>
      <c r="O2" s="239" t="s">
        <v>10</v>
      </c>
    </row>
    <row r="3" spans="1:15" s="123" customFormat="1" ht="32.25" customHeight="1" x14ac:dyDescent="0.2">
      <c r="A3" s="236"/>
      <c r="B3" s="238"/>
      <c r="C3" s="124" t="s">
        <v>26</v>
      </c>
      <c r="D3" s="124" t="s">
        <v>27</v>
      </c>
      <c r="E3" s="124" t="s">
        <v>12</v>
      </c>
      <c r="F3" s="124" t="s">
        <v>28</v>
      </c>
      <c r="G3" s="137" t="s">
        <v>120</v>
      </c>
      <c r="H3" s="125" t="s">
        <v>29</v>
      </c>
      <c r="I3" s="125" t="s">
        <v>59</v>
      </c>
      <c r="J3" s="125" t="s">
        <v>30</v>
      </c>
      <c r="K3" s="126" t="s">
        <v>31</v>
      </c>
      <c r="L3" s="125" t="s">
        <v>32</v>
      </c>
      <c r="M3" s="125" t="s">
        <v>47</v>
      </c>
      <c r="N3" s="125" t="s">
        <v>33</v>
      </c>
      <c r="O3" s="240"/>
    </row>
    <row r="4" spans="1:15" s="129" customFormat="1" ht="15.75" x14ac:dyDescent="0.2">
      <c r="A4" s="241" t="s">
        <v>84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3"/>
      <c r="O4" s="130">
        <v>37708163</v>
      </c>
    </row>
    <row r="5" spans="1:15" ht="15.75" customHeight="1" x14ac:dyDescent="0.25">
      <c r="A5" s="60" t="s">
        <v>34</v>
      </c>
      <c r="B5" s="61"/>
      <c r="C5" s="62">
        <v>500000</v>
      </c>
      <c r="D5" s="62">
        <v>3000000</v>
      </c>
      <c r="E5" s="62">
        <v>355601</v>
      </c>
      <c r="F5" s="62">
        <f>SUM(C5:E5)</f>
        <v>3855601</v>
      </c>
      <c r="G5" s="63"/>
      <c r="H5" s="63"/>
      <c r="I5" s="63"/>
      <c r="J5" s="63"/>
      <c r="K5" s="63"/>
      <c r="L5" s="63"/>
      <c r="M5" s="63">
        <v>2200</v>
      </c>
      <c r="N5" s="63">
        <f>SUM(G5:M5)</f>
        <v>2200</v>
      </c>
      <c r="O5" s="64">
        <f>O4+F5-N5</f>
        <v>41561564</v>
      </c>
    </row>
    <row r="6" spans="1:15" ht="15.75" customHeight="1" x14ac:dyDescent="0.25">
      <c r="A6" s="60" t="s">
        <v>35</v>
      </c>
      <c r="B6" s="61"/>
      <c r="C6" s="62">
        <v>500000</v>
      </c>
      <c r="D6" s="62">
        <v>3200000</v>
      </c>
      <c r="E6" s="62">
        <v>3044663</v>
      </c>
      <c r="F6" s="62">
        <f t="shared" ref="F6:F16" si="0">SUM(C6:E6)</f>
        <v>6744663</v>
      </c>
      <c r="G6" s="63"/>
      <c r="H6" s="63"/>
      <c r="I6" s="63"/>
      <c r="J6" s="63"/>
      <c r="K6" s="63"/>
      <c r="L6" s="63"/>
      <c r="M6" s="63">
        <v>2200</v>
      </c>
      <c r="N6" s="63">
        <f t="shared" ref="N6:N7" si="1">SUM(G6:M6)</f>
        <v>2200</v>
      </c>
      <c r="O6" s="64">
        <f t="shared" ref="O6:O16" si="2">O5+F6-N6</f>
        <v>48304027</v>
      </c>
    </row>
    <row r="7" spans="1:15" ht="15.75" customHeight="1" x14ac:dyDescent="0.25">
      <c r="A7" s="60" t="s">
        <v>36</v>
      </c>
      <c r="B7" s="61"/>
      <c r="C7" s="62">
        <v>500000</v>
      </c>
      <c r="D7" s="62"/>
      <c r="E7" s="62">
        <v>3686</v>
      </c>
      <c r="F7" s="62">
        <f t="shared" si="0"/>
        <v>503686</v>
      </c>
      <c r="G7" s="63"/>
      <c r="H7" s="63"/>
      <c r="I7" s="63"/>
      <c r="J7" s="63"/>
      <c r="K7" s="63"/>
      <c r="L7" s="63"/>
      <c r="M7" s="63">
        <v>2200</v>
      </c>
      <c r="N7" s="63">
        <f t="shared" si="1"/>
        <v>2200</v>
      </c>
      <c r="O7" s="64">
        <f t="shared" si="2"/>
        <v>48805513</v>
      </c>
    </row>
    <row r="8" spans="1:15" ht="15.75" customHeight="1" x14ac:dyDescent="0.25">
      <c r="A8" s="60" t="s">
        <v>37</v>
      </c>
      <c r="B8" s="61"/>
      <c r="C8" s="62">
        <v>500000</v>
      </c>
      <c r="D8" s="62">
        <v>3000000</v>
      </c>
      <c r="E8" s="62">
        <v>349386</v>
      </c>
      <c r="F8" s="62">
        <f t="shared" si="0"/>
        <v>3849386</v>
      </c>
      <c r="G8" s="63">
        <v>30000000</v>
      </c>
      <c r="H8" s="63"/>
      <c r="I8" s="63"/>
      <c r="J8" s="63"/>
      <c r="K8" s="63"/>
      <c r="L8" s="63"/>
      <c r="M8" s="63">
        <v>2200</v>
      </c>
      <c r="N8" s="63">
        <f>SUM(G8:M8)</f>
        <v>30002200</v>
      </c>
      <c r="O8" s="64">
        <f t="shared" si="2"/>
        <v>22652699</v>
      </c>
    </row>
    <row r="9" spans="1:15" ht="15.75" customHeight="1" x14ac:dyDescent="0.25">
      <c r="A9" s="60" t="s">
        <v>38</v>
      </c>
      <c r="B9" s="61"/>
      <c r="C9" s="62">
        <v>500000</v>
      </c>
      <c r="D9" s="62">
        <v>500000</v>
      </c>
      <c r="E9" s="62">
        <v>2114</v>
      </c>
      <c r="F9" s="62">
        <f t="shared" si="0"/>
        <v>1002114</v>
      </c>
      <c r="G9" s="63"/>
      <c r="H9" s="63"/>
      <c r="I9" s="63"/>
      <c r="J9" s="63"/>
      <c r="K9" s="63"/>
      <c r="L9" s="63"/>
      <c r="M9" s="63">
        <v>2200</v>
      </c>
      <c r="N9" s="63">
        <f t="shared" ref="N9:N16" si="3">SUM(G9:M9)</f>
        <v>2200</v>
      </c>
      <c r="O9" s="64">
        <f t="shared" si="2"/>
        <v>23652613</v>
      </c>
    </row>
    <row r="10" spans="1:15" ht="15.75" customHeight="1" x14ac:dyDescent="0.25">
      <c r="A10" s="60" t="s">
        <v>39</v>
      </c>
      <c r="B10" s="61"/>
      <c r="C10" s="62">
        <v>500000</v>
      </c>
      <c r="D10" s="62">
        <v>5800000</v>
      </c>
      <c r="E10" s="62">
        <v>2106</v>
      </c>
      <c r="F10" s="62">
        <f t="shared" si="0"/>
        <v>6302106</v>
      </c>
      <c r="G10" s="63"/>
      <c r="H10" s="63"/>
      <c r="I10" s="63"/>
      <c r="J10" s="63"/>
      <c r="K10" s="63"/>
      <c r="L10" s="63"/>
      <c r="M10" s="63">
        <v>2200</v>
      </c>
      <c r="N10" s="63">
        <f t="shared" si="3"/>
        <v>2200</v>
      </c>
      <c r="O10" s="64">
        <f t="shared" si="2"/>
        <v>29952519</v>
      </c>
    </row>
    <row r="11" spans="1:15" ht="15.75" customHeight="1" x14ac:dyDescent="0.25">
      <c r="A11" s="60" t="s">
        <v>40</v>
      </c>
      <c r="B11" s="61"/>
      <c r="C11" s="62">
        <v>500000</v>
      </c>
      <c r="D11" s="62">
        <v>14500000</v>
      </c>
      <c r="E11" s="62">
        <v>613830</v>
      </c>
      <c r="F11" s="62">
        <f t="shared" si="0"/>
        <v>15613830</v>
      </c>
      <c r="G11" s="63"/>
      <c r="H11" s="63">
        <v>4080000</v>
      </c>
      <c r="I11" s="63"/>
      <c r="J11" s="63">
        <v>1680000</v>
      </c>
      <c r="K11" s="63"/>
      <c r="L11" s="63"/>
      <c r="M11" s="63">
        <v>2200</v>
      </c>
      <c r="N11" s="63">
        <f t="shared" si="3"/>
        <v>5762200</v>
      </c>
      <c r="O11" s="64">
        <f t="shared" si="2"/>
        <v>39804149</v>
      </c>
    </row>
    <row r="12" spans="1:15" ht="15.75" customHeight="1" x14ac:dyDescent="0.25">
      <c r="A12" s="60" t="s">
        <v>41</v>
      </c>
      <c r="B12" s="61"/>
      <c r="C12" s="62">
        <v>1200000</v>
      </c>
      <c r="D12" s="62">
        <v>16145000</v>
      </c>
      <c r="E12" s="62">
        <v>2995476</v>
      </c>
      <c r="F12" s="62">
        <f t="shared" si="0"/>
        <v>20340476</v>
      </c>
      <c r="G12" s="63"/>
      <c r="H12" s="63">
        <v>3780000</v>
      </c>
      <c r="I12" s="63"/>
      <c r="J12" s="63">
        <v>800000</v>
      </c>
      <c r="K12" s="63"/>
      <c r="L12" s="63"/>
      <c r="M12" s="63">
        <v>1402200</v>
      </c>
      <c r="N12" s="63">
        <f t="shared" si="3"/>
        <v>5982200</v>
      </c>
      <c r="O12" s="64">
        <f t="shared" si="2"/>
        <v>54162425</v>
      </c>
    </row>
    <row r="13" spans="1:15" ht="15.75" customHeight="1" x14ac:dyDescent="0.25">
      <c r="A13" s="60" t="s">
        <v>42</v>
      </c>
      <c r="B13" s="61"/>
      <c r="C13" s="62"/>
      <c r="D13" s="62">
        <v>1300000</v>
      </c>
      <c r="E13" s="62">
        <v>4569</v>
      </c>
      <c r="F13" s="62">
        <f t="shared" si="0"/>
        <v>1304569</v>
      </c>
      <c r="G13" s="63"/>
      <c r="H13" s="63"/>
      <c r="I13" s="63"/>
      <c r="J13" s="63"/>
      <c r="K13" s="63"/>
      <c r="L13" s="63">
        <v>840000</v>
      </c>
      <c r="M13" s="63">
        <v>2200</v>
      </c>
      <c r="N13" s="63">
        <f t="shared" si="3"/>
        <v>842200</v>
      </c>
      <c r="O13" s="64">
        <f t="shared" si="2"/>
        <v>54624794</v>
      </c>
    </row>
    <row r="14" spans="1:15" ht="15.75" customHeight="1" x14ac:dyDescent="0.25">
      <c r="A14" s="60" t="s">
        <v>43</v>
      </c>
      <c r="B14" s="61"/>
      <c r="C14" s="62">
        <v>300000</v>
      </c>
      <c r="D14" s="62">
        <v>16700000</v>
      </c>
      <c r="E14" s="62">
        <v>640150</v>
      </c>
      <c r="F14" s="62">
        <f t="shared" si="0"/>
        <v>17640150</v>
      </c>
      <c r="G14" s="63"/>
      <c r="H14" s="63">
        <v>8160000</v>
      </c>
      <c r="I14" s="63"/>
      <c r="J14" s="63">
        <v>720000</v>
      </c>
      <c r="K14" s="63"/>
      <c r="L14" s="63">
        <v>-100000</v>
      </c>
      <c r="M14" s="63">
        <v>2200</v>
      </c>
      <c r="N14" s="63">
        <f t="shared" si="3"/>
        <v>8782200</v>
      </c>
      <c r="O14" s="64">
        <f>O13+F14-N14</f>
        <v>63482744</v>
      </c>
    </row>
    <row r="15" spans="1:15" ht="15.75" customHeight="1" x14ac:dyDescent="0.25">
      <c r="A15" s="60" t="s">
        <v>44</v>
      </c>
      <c r="B15" s="61"/>
      <c r="C15" s="62"/>
      <c r="D15" s="62"/>
      <c r="E15" s="62"/>
      <c r="F15" s="62">
        <f t="shared" si="0"/>
        <v>0</v>
      </c>
      <c r="G15" s="63"/>
      <c r="H15" s="63"/>
      <c r="I15" s="63"/>
      <c r="J15" s="63"/>
      <c r="K15" s="63"/>
      <c r="L15" s="63"/>
      <c r="M15" s="63"/>
      <c r="N15" s="63">
        <f t="shared" si="3"/>
        <v>0</v>
      </c>
      <c r="O15" s="64">
        <f t="shared" si="2"/>
        <v>63482744</v>
      </c>
    </row>
    <row r="16" spans="1:15" ht="15.75" customHeight="1" x14ac:dyDescent="0.25">
      <c r="A16" s="60" t="s">
        <v>45</v>
      </c>
      <c r="B16" s="61"/>
      <c r="C16" s="62"/>
      <c r="D16" s="62"/>
      <c r="E16" s="62"/>
      <c r="F16" s="62">
        <f t="shared" si="0"/>
        <v>0</v>
      </c>
      <c r="G16" s="63"/>
      <c r="H16" s="63"/>
      <c r="I16" s="63"/>
      <c r="J16" s="63"/>
      <c r="K16" s="63"/>
      <c r="L16" s="63"/>
      <c r="M16" s="63"/>
      <c r="N16" s="63">
        <f t="shared" si="3"/>
        <v>0</v>
      </c>
      <c r="O16" s="64">
        <f t="shared" si="2"/>
        <v>63482744</v>
      </c>
    </row>
    <row r="17" spans="1:17" s="56" customFormat="1" ht="15.75" customHeight="1" x14ac:dyDescent="0.25">
      <c r="A17" s="131" t="s">
        <v>76</v>
      </c>
      <c r="B17" s="132">
        <f>SUM(B5:B16)</f>
        <v>0</v>
      </c>
      <c r="C17" s="133">
        <f>SUM(C5:C16)</f>
        <v>5000000</v>
      </c>
      <c r="D17" s="133">
        <f t="shared" ref="D17" si="4">SUM(D5:D16)</f>
        <v>64145000</v>
      </c>
      <c r="E17" s="133">
        <f>SUM(E5:E16)</f>
        <v>8011581</v>
      </c>
      <c r="F17" s="135">
        <f>SUM(C17:E17)</f>
        <v>77156581</v>
      </c>
      <c r="G17" s="134">
        <f>SUM(G5:G16)</f>
        <v>30000000</v>
      </c>
      <c r="H17" s="134">
        <f>SUM(H5:H16)</f>
        <v>16020000</v>
      </c>
      <c r="I17" s="134">
        <f t="shared" ref="I17:M17" si="5">SUM(I5:I16)</f>
        <v>0</v>
      </c>
      <c r="J17" s="134">
        <f t="shared" si="5"/>
        <v>3200000</v>
      </c>
      <c r="K17" s="134">
        <f t="shared" si="5"/>
        <v>0</v>
      </c>
      <c r="L17" s="134">
        <f t="shared" si="5"/>
        <v>740000</v>
      </c>
      <c r="M17" s="134">
        <f t="shared" si="5"/>
        <v>1422000</v>
      </c>
      <c r="N17" s="136">
        <f>SUM(G17:M17)</f>
        <v>51382000</v>
      </c>
      <c r="O17" s="84">
        <f>O4+F17-N17</f>
        <v>63482744</v>
      </c>
      <c r="P17" s="77"/>
      <c r="Q17" s="77"/>
    </row>
    <row r="18" spans="1:17" ht="19.5" customHeight="1" x14ac:dyDescent="0.25">
      <c r="A18" s="235" t="s">
        <v>46</v>
      </c>
      <c r="B18" s="235"/>
      <c r="C18" s="235"/>
      <c r="D18" s="235"/>
      <c r="E18" s="66"/>
      <c r="F18" s="83">
        <f>ROUND(F17/12,0)</f>
        <v>6429715</v>
      </c>
      <c r="G18" s="83">
        <f t="shared" ref="G18:N18" si="6">ROUND(G17/12,0)</f>
        <v>2500000</v>
      </c>
      <c r="H18" s="83"/>
      <c r="I18" s="83">
        <f t="shared" si="6"/>
        <v>0</v>
      </c>
      <c r="J18" s="83">
        <f t="shared" si="6"/>
        <v>266667</v>
      </c>
      <c r="K18" s="83">
        <f t="shared" si="6"/>
        <v>0</v>
      </c>
      <c r="L18" s="83">
        <f t="shared" si="6"/>
        <v>61667</v>
      </c>
      <c r="M18" s="83">
        <f t="shared" si="6"/>
        <v>118500</v>
      </c>
      <c r="N18" s="83">
        <f t="shared" si="6"/>
        <v>4281833</v>
      </c>
      <c r="O18" s="61"/>
    </row>
    <row r="19" spans="1:17" ht="19.5" customHeight="1" x14ac:dyDescent="0.25">
      <c r="C19" s="57"/>
      <c r="F19" s="58"/>
      <c r="G19" s="58"/>
      <c r="H19" s="58"/>
      <c r="I19" s="58"/>
      <c r="J19" s="58"/>
      <c r="L19" s="59"/>
      <c r="N19" s="57"/>
    </row>
    <row r="20" spans="1:17" ht="19.5" customHeight="1" x14ac:dyDescent="0.25">
      <c r="A20" s="107" t="s">
        <v>73</v>
      </c>
      <c r="B20" s="231" t="s">
        <v>75</v>
      </c>
      <c r="C20" s="231"/>
      <c r="D20" s="231"/>
      <c r="E20" s="231"/>
      <c r="F20" s="106" t="e">
        <f>ROUND((N17-10000000)/B17,0)</f>
        <v>#DIV/0!</v>
      </c>
    </row>
  </sheetData>
  <mergeCells count="9">
    <mergeCell ref="B20:E20"/>
    <mergeCell ref="A1:O1"/>
    <mergeCell ref="C2:F2"/>
    <mergeCell ref="G2:N2"/>
    <mergeCell ref="A18:D18"/>
    <mergeCell ref="A2:A3"/>
    <mergeCell ref="B2:B3"/>
    <mergeCell ref="O2:O3"/>
    <mergeCell ref="A4:N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sqref="A1:M25"/>
    </sheetView>
  </sheetViews>
  <sheetFormatPr defaultColWidth="9.140625" defaultRowHeight="19.5" customHeight="1" x14ac:dyDescent="0.2"/>
  <cols>
    <col min="1" max="1" width="11.7109375" style="190" bestFit="1" customWidth="1"/>
    <col min="2" max="2" width="6.7109375" style="193" bestFit="1" customWidth="1"/>
    <col min="3" max="3" width="8.7109375" style="193" bestFit="1" customWidth="1"/>
    <col min="4" max="4" width="7.28515625" style="193" bestFit="1" customWidth="1"/>
    <col min="5" max="5" width="7.42578125" style="193" customWidth="1"/>
    <col min="6" max="6" width="6.7109375" style="193" bestFit="1" customWidth="1"/>
    <col min="7" max="7" width="7.85546875" style="193" bestFit="1" customWidth="1"/>
    <col min="8" max="8" width="8.85546875" style="193" bestFit="1" customWidth="1"/>
    <col min="9" max="9" width="9.28515625" style="193" customWidth="1"/>
    <col min="10" max="10" width="9.28515625" style="193" bestFit="1" customWidth="1"/>
    <col min="11" max="11" width="10.7109375" style="193" bestFit="1" customWidth="1"/>
    <col min="12" max="12" width="9.28515625" style="193" bestFit="1" customWidth="1"/>
    <col min="13" max="13" width="31.42578125" style="187" customWidth="1"/>
    <col min="14" max="16384" width="9.140625" style="187"/>
  </cols>
  <sheetData>
    <row r="1" spans="1:13" s="104" customFormat="1" ht="21.75" customHeight="1" x14ac:dyDescent="0.2">
      <c r="A1" s="245" t="s">
        <v>122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</row>
    <row r="2" spans="1:13" s="104" customFormat="1" ht="47.25" x14ac:dyDescent="0.2">
      <c r="A2" s="108" t="s">
        <v>24</v>
      </c>
      <c r="B2" s="191" t="s">
        <v>271</v>
      </c>
      <c r="C2" s="191" t="s">
        <v>68</v>
      </c>
      <c r="D2" s="191" t="s">
        <v>268</v>
      </c>
      <c r="E2" s="191" t="s">
        <v>182</v>
      </c>
      <c r="F2" s="191" t="s">
        <v>70</v>
      </c>
      <c r="G2" s="191" t="s">
        <v>71</v>
      </c>
      <c r="H2" s="191" t="s">
        <v>66</v>
      </c>
      <c r="I2" s="191" t="s">
        <v>69</v>
      </c>
      <c r="J2" s="191" t="s">
        <v>172</v>
      </c>
      <c r="K2" s="191" t="s">
        <v>173</v>
      </c>
      <c r="L2" s="191" t="s">
        <v>174</v>
      </c>
      <c r="M2" s="105" t="s">
        <v>175</v>
      </c>
    </row>
    <row r="3" spans="1:13" ht="15.75" customHeight="1" x14ac:dyDescent="0.2">
      <c r="A3" s="184" t="s">
        <v>34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6"/>
    </row>
    <row r="4" spans="1:13" ht="15.75" customHeight="1" x14ac:dyDescent="0.2">
      <c r="A4" s="184" t="s">
        <v>35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6"/>
    </row>
    <row r="5" spans="1:13" ht="15.75" customHeight="1" x14ac:dyDescent="0.2">
      <c r="A5" s="184" t="s">
        <v>36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6"/>
    </row>
    <row r="6" spans="1:13" ht="15.75" customHeight="1" x14ac:dyDescent="0.2">
      <c r="A6" s="184" t="s">
        <v>37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6"/>
    </row>
    <row r="7" spans="1:13" ht="15.75" hidden="1" customHeight="1" x14ac:dyDescent="0.2">
      <c r="A7" s="184" t="s">
        <v>38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hidden="1" customHeight="1" x14ac:dyDescent="0.2">
      <c r="A8" s="184" t="s">
        <v>39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6"/>
    </row>
    <row r="9" spans="1:13" ht="15.75" hidden="1" customHeight="1" x14ac:dyDescent="0.2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</row>
    <row r="10" spans="1:13" ht="15.75" hidden="1" customHeight="1" x14ac:dyDescent="0.2">
      <c r="A10" s="184" t="s">
        <v>41</v>
      </c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6"/>
    </row>
    <row r="11" spans="1:13" ht="15.75" hidden="1" customHeight="1" x14ac:dyDescent="0.2">
      <c r="A11" s="184" t="s">
        <v>42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</row>
    <row r="12" spans="1:13" ht="15.75" hidden="1" customHeight="1" x14ac:dyDescent="0.2">
      <c r="A12" s="184" t="s">
        <v>43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6"/>
    </row>
    <row r="13" spans="1:13" ht="15.75" hidden="1" customHeight="1" x14ac:dyDescent="0.2">
      <c r="A13" s="184" t="s">
        <v>44</v>
      </c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6"/>
    </row>
    <row r="14" spans="1:13" ht="15.75" hidden="1" customHeight="1" x14ac:dyDescent="0.2">
      <c r="A14" s="184" t="s">
        <v>45</v>
      </c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6"/>
    </row>
    <row r="15" spans="1:13" ht="15.75" customHeight="1" x14ac:dyDescent="0.2">
      <c r="A15" s="184" t="s">
        <v>38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6"/>
    </row>
    <row r="16" spans="1:13" ht="15.75" customHeight="1" x14ac:dyDescent="0.2">
      <c r="A16" s="184" t="s">
        <v>39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6"/>
    </row>
    <row r="17" spans="1:17" ht="94.5" x14ac:dyDescent="0.2">
      <c r="A17" s="184" t="s">
        <v>40</v>
      </c>
      <c r="B17" s="185">
        <v>60</v>
      </c>
      <c r="C17" s="185">
        <v>3</v>
      </c>
      <c r="D17" s="185"/>
      <c r="E17" s="185">
        <v>50</v>
      </c>
      <c r="F17" s="185"/>
      <c r="G17" s="185"/>
      <c r="H17" s="185">
        <v>6</v>
      </c>
      <c r="I17" s="185"/>
      <c r="J17" s="185">
        <v>6</v>
      </c>
      <c r="K17" s="185">
        <v>2000</v>
      </c>
      <c r="L17" s="185">
        <v>2</v>
      </c>
      <c r="M17" s="188" t="s">
        <v>188</v>
      </c>
    </row>
    <row r="18" spans="1:17" ht="15.75" customHeight="1" x14ac:dyDescent="0.2">
      <c r="A18" s="184" t="s">
        <v>41</v>
      </c>
      <c r="B18" s="185">
        <v>60</v>
      </c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6"/>
    </row>
    <row r="19" spans="1:17" ht="15.75" customHeight="1" x14ac:dyDescent="0.2">
      <c r="A19" s="184" t="s">
        <v>42</v>
      </c>
      <c r="B19" s="185">
        <v>210</v>
      </c>
      <c r="C19" s="185"/>
      <c r="D19" s="185">
        <v>2</v>
      </c>
      <c r="E19" s="185"/>
      <c r="F19" s="185"/>
      <c r="G19" s="185"/>
      <c r="H19" s="185"/>
      <c r="I19" s="185"/>
      <c r="J19" s="185"/>
      <c r="K19" s="185"/>
      <c r="L19" s="185"/>
      <c r="M19" s="186"/>
    </row>
    <row r="20" spans="1:17" ht="15.75" customHeight="1" x14ac:dyDescent="0.2">
      <c r="A20" s="184" t="s">
        <v>43</v>
      </c>
      <c r="B20" s="185"/>
      <c r="C20" s="185"/>
      <c r="D20" s="185">
        <v>2</v>
      </c>
      <c r="E20" s="185"/>
      <c r="F20" s="185"/>
      <c r="G20" s="185"/>
      <c r="H20" s="185"/>
      <c r="I20" s="185"/>
      <c r="J20" s="185"/>
      <c r="K20" s="185"/>
      <c r="L20" s="185"/>
      <c r="M20" s="186"/>
    </row>
    <row r="21" spans="1:17" ht="15.75" customHeight="1" x14ac:dyDescent="0.2">
      <c r="A21" s="184" t="s">
        <v>44</v>
      </c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247"/>
      <c r="N21" s="244"/>
      <c r="O21" s="244"/>
      <c r="P21" s="244"/>
      <c r="Q21" s="244"/>
    </row>
    <row r="22" spans="1:17" ht="15.75" customHeight="1" x14ac:dyDescent="0.2">
      <c r="A22" s="184" t="s">
        <v>45</v>
      </c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247"/>
      <c r="N22" s="244"/>
      <c r="O22" s="244"/>
      <c r="P22" s="244"/>
      <c r="Q22" s="244"/>
    </row>
    <row r="23" spans="1:17" s="190" customFormat="1" ht="15.75" customHeight="1" x14ac:dyDescent="0.2">
      <c r="A23" s="189" t="s">
        <v>76</v>
      </c>
      <c r="B23" s="192">
        <f>SUM(B3:B22)</f>
        <v>330</v>
      </c>
      <c r="C23" s="192">
        <f t="shared" ref="C23:G23" si="0">SUM(C3:C22)</f>
        <v>3</v>
      </c>
      <c r="D23" s="192">
        <f t="shared" si="0"/>
        <v>4</v>
      </c>
      <c r="E23" s="192">
        <f t="shared" si="0"/>
        <v>50</v>
      </c>
      <c r="F23" s="192">
        <f t="shared" si="0"/>
        <v>0</v>
      </c>
      <c r="G23" s="192">
        <f t="shared" si="0"/>
        <v>0</v>
      </c>
      <c r="H23" s="192">
        <f>SUM(H3:H22)</f>
        <v>6</v>
      </c>
      <c r="I23" s="192">
        <f t="shared" ref="I23:L23" si="1">SUM(I3:I22)</f>
        <v>0</v>
      </c>
      <c r="J23" s="192">
        <f t="shared" si="1"/>
        <v>6</v>
      </c>
      <c r="K23" s="192">
        <f t="shared" si="1"/>
        <v>2000</v>
      </c>
      <c r="L23" s="192">
        <f t="shared" si="1"/>
        <v>2</v>
      </c>
      <c r="M23" s="184"/>
    </row>
    <row r="24" spans="1:17" ht="19.5" customHeight="1" x14ac:dyDescent="0.2">
      <c r="H24" s="194"/>
    </row>
    <row r="25" spans="1:17" ht="19.5" customHeight="1" x14ac:dyDescent="0.2">
      <c r="A25" s="249" t="s">
        <v>272</v>
      </c>
    </row>
  </sheetData>
  <mergeCells count="6">
    <mergeCell ref="Q21:Q22"/>
    <mergeCell ref="A1:M1"/>
    <mergeCell ref="M21:M22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27" sqref="J27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3" width="16" style="55" bestFit="1" customWidth="1"/>
    <col min="4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72</v>
      </c>
    </row>
    <row r="5" spans="1:5" s="67" customFormat="1" x14ac:dyDescent="0.25">
      <c r="A5" s="96" t="s">
        <v>14</v>
      </c>
      <c r="B5" s="96" t="s">
        <v>15</v>
      </c>
      <c r="C5" s="96" t="s">
        <v>16</v>
      </c>
      <c r="D5" s="96" t="s">
        <v>17</v>
      </c>
      <c r="E5" s="96" t="s">
        <v>18</v>
      </c>
    </row>
    <row r="6" spans="1:5" s="112" customFormat="1" ht="47.25" x14ac:dyDescent="0.2">
      <c r="A6" s="122" t="s">
        <v>82</v>
      </c>
      <c r="B6" s="109"/>
      <c r="C6" s="110">
        <v>40000000</v>
      </c>
      <c r="D6" s="110">
        <f>C6</f>
        <v>40000000</v>
      </c>
      <c r="E6" s="111" t="s">
        <v>74</v>
      </c>
    </row>
    <row r="7" spans="1:5" x14ac:dyDescent="0.25">
      <c r="A7" s="139" t="s">
        <v>119</v>
      </c>
      <c r="B7" s="69"/>
      <c r="C7" s="70">
        <v>30000000</v>
      </c>
      <c r="D7" s="72">
        <f>D6+C7</f>
        <v>70000000</v>
      </c>
      <c r="E7" s="69"/>
    </row>
    <row r="8" spans="1:5" s="33" customFormat="1" x14ac:dyDescent="0.25">
      <c r="A8" s="86" t="s">
        <v>19</v>
      </c>
      <c r="B8" s="86"/>
      <c r="C8" s="140">
        <f>SUM(C6:C7)</f>
        <v>70000000</v>
      </c>
      <c r="D8" s="140"/>
      <c r="E8" s="86"/>
    </row>
    <row r="9" spans="1:5" x14ac:dyDescent="0.25">
      <c r="A9" s="60" t="s">
        <v>20</v>
      </c>
      <c r="B9" s="69"/>
      <c r="C9" s="69"/>
      <c r="D9" s="141">
        <f>C8-B8</f>
        <v>70000000</v>
      </c>
      <c r="E9" s="86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31" sqref="E31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56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121" t="s">
        <v>81</v>
      </c>
      <c r="B6" s="74"/>
      <c r="C6" s="75">
        <v>150000000</v>
      </c>
      <c r="D6" s="75">
        <v>150000000</v>
      </c>
      <c r="E6" s="71" t="s">
        <v>96</v>
      </c>
    </row>
    <row r="7" spans="1:5" x14ac:dyDescent="0.25">
      <c r="A7" s="76"/>
      <c r="B7" s="76"/>
      <c r="C7" s="76"/>
      <c r="D7" s="76"/>
      <c r="E7" s="76"/>
    </row>
    <row r="9" spans="1:5" x14ac:dyDescent="0.25">
      <c r="A9" s="55" t="s">
        <v>19</v>
      </c>
      <c r="C9" s="58">
        <f>C6</f>
        <v>150000000</v>
      </c>
    </row>
    <row r="11" spans="1:5" x14ac:dyDescent="0.25">
      <c r="A11" s="56" t="s">
        <v>20</v>
      </c>
      <c r="D11" s="77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57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68">
        <v>43353</v>
      </c>
      <c r="B6" s="69"/>
      <c r="C6" s="70">
        <v>40000000</v>
      </c>
      <c r="D6" s="70">
        <f>C6</f>
        <v>40000000</v>
      </c>
      <c r="E6" s="71" t="s">
        <v>54</v>
      </c>
    </row>
    <row r="7" spans="1:5" x14ac:dyDescent="0.25">
      <c r="A7" s="69"/>
      <c r="B7" s="69"/>
      <c r="C7" s="69"/>
      <c r="D7" s="69"/>
      <c r="E7" s="69"/>
    </row>
    <row r="8" spans="1:5" x14ac:dyDescent="0.25">
      <c r="A8" s="69" t="s">
        <v>19</v>
      </c>
      <c r="B8" s="69"/>
      <c r="C8" s="72">
        <f>SUM(C6:C7)</f>
        <v>40000000</v>
      </c>
      <c r="D8" s="72">
        <f>SUM(D6:D7)</f>
        <v>40000000</v>
      </c>
      <c r="E8" s="69"/>
    </row>
    <row r="9" spans="1:5" x14ac:dyDescent="0.25">
      <c r="A9" s="60" t="s">
        <v>20</v>
      </c>
      <c r="B9" s="69"/>
      <c r="C9" s="69"/>
      <c r="D9" s="73">
        <f>D8</f>
        <v>40000000</v>
      </c>
      <c r="E9" s="86" t="s">
        <v>62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70tr(28.04.2021)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2022-11-11T05:28:34Z</dcterms:modified>
</cp:coreProperties>
</file>